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activeTab="2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</sheets>
  <calcPr calcId="124519"/>
</workbook>
</file>

<file path=xl/calcChain.xml><?xml version="1.0" encoding="utf-8"?>
<calcChain xmlns="http://schemas.openxmlformats.org/spreadsheetml/2006/main">
  <c r="L31" i="7"/>
  <c r="I31"/>
  <c r="F31"/>
  <c r="L19"/>
  <c r="I19"/>
  <c r="F19"/>
  <c r="G343" i="6"/>
  <c r="G344" s="1"/>
  <c r="E343"/>
  <c r="G331"/>
  <c r="G332" s="1"/>
  <c r="E331"/>
  <c r="G319"/>
  <c r="G320" s="1"/>
  <c r="E319"/>
  <c r="G308"/>
  <c r="G307"/>
  <c r="E307"/>
  <c r="G295"/>
  <c r="E295"/>
  <c r="G293"/>
  <c r="G296" s="1"/>
  <c r="E293"/>
  <c r="G282"/>
  <c r="G281"/>
  <c r="E281"/>
  <c r="G279"/>
  <c r="E279"/>
  <c r="G277"/>
  <c r="E277"/>
  <c r="G265"/>
  <c r="G266" s="1"/>
  <c r="E265"/>
  <c r="G254"/>
  <c r="G253"/>
  <c r="E253"/>
  <c r="G241"/>
  <c r="G242" s="1"/>
  <c r="E241"/>
  <c r="G230"/>
  <c r="G229"/>
  <c r="E229"/>
  <c r="G217"/>
  <c r="G218" s="1"/>
  <c r="E217"/>
  <c r="G206"/>
  <c r="G205"/>
  <c r="E205"/>
  <c r="G193"/>
  <c r="G194" s="1"/>
  <c r="E193"/>
  <c r="G182"/>
  <c r="G181"/>
  <c r="E181"/>
  <c r="G179"/>
  <c r="E179"/>
  <c r="G167"/>
  <c r="E167"/>
  <c r="G165"/>
  <c r="E165"/>
  <c r="G163"/>
  <c r="G168" s="1"/>
  <c r="E163"/>
  <c r="G152"/>
  <c r="G151"/>
  <c r="E151"/>
  <c r="G139"/>
  <c r="G140" s="1"/>
  <c r="E139"/>
  <c r="G128"/>
  <c r="G127"/>
  <c r="E127"/>
  <c r="G115"/>
  <c r="G116" s="1"/>
  <c r="E115"/>
  <c r="G104"/>
  <c r="G103"/>
  <c r="E103"/>
  <c r="G91"/>
  <c r="G92" s="1"/>
  <c r="E91"/>
  <c r="G80"/>
  <c r="G79"/>
  <c r="E79"/>
  <c r="G67"/>
  <c r="E67"/>
  <c r="G65"/>
  <c r="G68" s="1"/>
  <c r="E65"/>
  <c r="G54"/>
  <c r="G53"/>
  <c r="E53"/>
  <c r="G51"/>
  <c r="E51"/>
  <c r="G49"/>
  <c r="E49"/>
  <c r="G37"/>
  <c r="E37"/>
  <c r="G35"/>
  <c r="G38" s="1"/>
  <c r="E35"/>
  <c r="G24"/>
  <c r="G23"/>
  <c r="E23"/>
  <c r="G11"/>
  <c r="G12" s="1"/>
  <c r="E11"/>
  <c r="G115" i="5"/>
  <c r="G83"/>
  <c r="G71"/>
  <c r="G59"/>
  <c r="G12"/>
  <c r="J40" i="4"/>
  <c r="D40"/>
  <c r="J27"/>
  <c r="D27"/>
  <c r="J14"/>
  <c r="D14"/>
  <c r="H31" i="3"/>
  <c r="G31"/>
  <c r="F31"/>
  <c r="H27"/>
  <c r="G27"/>
  <c r="F27"/>
  <c r="H24"/>
  <c r="G24"/>
  <c r="F24"/>
  <c r="H21"/>
  <c r="G21"/>
  <c r="F21"/>
  <c r="H17"/>
  <c r="G17"/>
  <c r="F17"/>
  <c r="H14"/>
  <c r="G14"/>
  <c r="F14"/>
  <c r="H13"/>
  <c r="G13"/>
  <c r="F13"/>
  <c r="H7"/>
  <c r="G7"/>
  <c r="F7"/>
  <c r="H8" i="2"/>
  <c r="G8"/>
  <c r="F8"/>
  <c r="E8"/>
</calcChain>
</file>

<file path=xl/sharedStrings.xml><?xml version="1.0" encoding="utf-8"?>
<sst xmlns="http://schemas.openxmlformats.org/spreadsheetml/2006/main" count="2022" uniqueCount="535">
  <si>
    <t>СОГЛАСОВАНО</t>
  </si>
  <si>
    <t>УТВЕРЖДАЮ</t>
  </si>
  <si>
    <t>Начальник</t>
  </si>
  <si>
    <t>Заведующий</t>
  </si>
  <si>
    <t>(наименование должности лица, утверждающего документ)</t>
  </si>
  <si>
    <t>В.М. Пегушин</t>
  </si>
  <si>
    <t>МБДОУ "Ивушка" с. В-Ханжоновка</t>
  </si>
  <si>
    <t>(подпись)</t>
  </si>
  <si>
    <t>(расшифровка подписи)</t>
  </si>
  <si>
    <t>(наименование учреждения)</t>
  </si>
  <si>
    <t>"_____" _____________ ______ г.</t>
  </si>
  <si>
    <t>С.И. Комашня</t>
  </si>
  <si>
    <t>(дата утверждения)</t>
  </si>
  <si>
    <t>План</t>
  </si>
  <si>
    <t>финансово-хозяйственной деятельности на 2023 год</t>
  </si>
  <si>
    <t>(на 2023 год и плановый период 2024-2025 годов)</t>
  </si>
  <si>
    <t>КОДЫ</t>
  </si>
  <si>
    <t>от "30" декабря 2022 г.</t>
  </si>
  <si>
    <t>Дата</t>
  </si>
  <si>
    <t>30.12.2022</t>
  </si>
  <si>
    <t>по Сводному реестру</t>
  </si>
  <si>
    <t>60313318</t>
  </si>
  <si>
    <t>Орган, осуществляющий функции и полномочия учредителя</t>
  </si>
  <si>
    <t>Управление образования Администрации Неклиновского района</t>
  </si>
  <si>
    <t>глава по БК</t>
  </si>
  <si>
    <t>907</t>
  </si>
  <si>
    <t>603У8391</t>
  </si>
  <si>
    <t>ИНН</t>
  </si>
  <si>
    <t>6123010627</t>
  </si>
  <si>
    <t>Учреждение</t>
  </si>
  <si>
    <t>Муниципальное бюджетное дошкольное образовательное учреждение В-Ханжоновский детский сад "Ивушка"</t>
  </si>
  <si>
    <t>КПП</t>
  </si>
  <si>
    <t>612301001</t>
  </si>
  <si>
    <t>Единица измерения:</t>
  </si>
  <si>
    <t>руб.</t>
  </si>
  <si>
    <t>по ОКЕИ</t>
  </si>
  <si>
    <t>383</t>
  </si>
  <si>
    <t>Подписано. Заверено ЭП.</t>
  </si>
  <si>
    <t>ФИО: Пегушин Владимир Михайлович</t>
  </si>
  <si>
    <t>ФИО: Комашня Светлана Ивановна</t>
  </si>
  <si>
    <t>Должность: Начальник</t>
  </si>
  <si>
    <t>Должность: Заведующая</t>
  </si>
  <si>
    <t>Действует c 04.10.2022 11:53:00 по: 28.12.2023 11:53:00</t>
  </si>
  <si>
    <t>Действует c 28.01.2022 16:14:15 по: 28.04.2023 16:14:15</t>
  </si>
  <si>
    <t>Серийный номер: 67AC3F72F1F16FA821E72F9A24F5A2AF3FE09243</t>
  </si>
  <si>
    <t>Серийный номер: 85DCB486315A38C98339DA9AEA6AC0240306EF19</t>
  </si>
  <si>
    <t>Издатель: Казначейство России</t>
  </si>
  <si>
    <t>Издатель: Федеральное казначейство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</si>
  <si>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</si>
  <si>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</si>
  <si>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</si>
  <si>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</si>
  <si>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</si>
  <si>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</si>
  <si>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2023 г. текущий финансовый год</t>
  </si>
  <si>
    <t>на 2024 г. первый год планового периода</t>
  </si>
  <si>
    <t>на 2025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</si>
  <si>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</si>
  <si>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</si>
  <si>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</si>
  <si>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</si>
  <si>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</si>
  <si>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</si>
  <si>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</si>
  <si>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</si>
  <si>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</si>
  <si>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</si>
  <si>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</si>
  <si>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</si>
  <si>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из них:
доходы от операционной аренды</t>
  </si>
  <si>
    <t>1100.1</t>
  </si>
  <si>
    <t>Доходы от финансовой аренды</t>
  </si>
  <si>
    <t>1100.2</t>
  </si>
  <si>
    <t>Платежи при пользовании природными ресурсами</t>
  </si>
  <si>
    <t>1100.3</t>
  </si>
  <si>
    <t>Проценты по депозитам, остаткам денежных средств</t>
  </si>
  <si>
    <t>1100.4</t>
  </si>
  <si>
    <t>Проценты по предоставленным заимствованиям</t>
  </si>
  <si>
    <t>1100.5</t>
  </si>
  <si>
    <t>Проценты по иным финансовым инструментам</t>
  </si>
  <si>
    <t>1100.6</t>
  </si>
  <si>
    <t>Дивиденды от объектов инвестирования</t>
  </si>
  <si>
    <t>1100.7</t>
  </si>
  <si>
    <t>Доходы от предоставления неисключительных прав на результаты интеллектуальной деятельности и средства индивидуализации</t>
  </si>
  <si>
    <t>1100.8</t>
  </si>
  <si>
    <t>Иные доходы от собственности</t>
  </si>
  <si>
    <t>1100.9</t>
  </si>
  <si>
    <t>в том числе: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</si>
  <si>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</si>
  <si>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</si>
  <si>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</si>
  <si>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муниципального задания за счет средств бюджета Неклиновского района</t>
  </si>
  <si>
    <t>1210</t>
  </si>
  <si>
    <t>доходы от оказания платных услуг в рамках уставной деятельности</t>
  </si>
  <si>
    <t>1230.1</t>
  </si>
  <si>
    <t>плата за предоставление информации из государственных источников (реестров)</t>
  </si>
  <si>
    <t>1230.2</t>
  </si>
  <si>
    <t>доходы от компенсации затрат</t>
  </si>
  <si>
    <t>1230.3</t>
  </si>
  <si>
    <t>доходы по условным арендным платежам</t>
  </si>
  <si>
    <t>1230.4</t>
  </si>
  <si>
    <t>доходы бюджета от возврата дебиторской задолженности прошлых лет</t>
  </si>
  <si>
    <t>1230.5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</si>
  <si>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</si>
  <si>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</si>
  <si>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</si>
  <si>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</si>
  <si>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1300.1</t>
  </si>
  <si>
    <t>доходы от штрафных санкций по долговым обязательствам</t>
  </si>
  <si>
    <t>1300.2</t>
  </si>
  <si>
    <t>страховое возмещение</t>
  </si>
  <si>
    <t>1300.3</t>
  </si>
  <si>
    <t>возмещение ущерба имуществу (за искл. страховых возмещений)</t>
  </si>
  <si>
    <t>1300.4</t>
  </si>
  <si>
    <t>прочие доходы от сумм принудительного изъятия</t>
  </si>
  <si>
    <t>1300.5</t>
  </si>
  <si>
    <t>безвозмездные денежные поступления, всего:</t>
  </si>
  <si>
    <t>1400</t>
  </si>
  <si>
    <t>150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</si>
  <si>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</si>
  <si>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</si>
  <si>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</si>
  <si>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</si>
  <si>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прочие безвозмездные поступления</t>
  </si>
  <si>
    <t>1430</t>
  </si>
  <si>
    <t>прочие доходы, всего</t>
  </si>
  <si>
    <t>1500</t>
  </si>
  <si>
    <t>180</t>
  </si>
  <si>
    <t>Невыясненные поступления</t>
  </si>
  <si>
    <t>1510.1</t>
  </si>
  <si>
    <t>Доходы от безвозмездного права пользования</t>
  </si>
  <si>
    <t>1510.2</t>
  </si>
  <si>
    <t>Доходы от сдачи цветных металлов</t>
  </si>
  <si>
    <t>1510.3</t>
  </si>
  <si>
    <t>доходы от операций с активами, всего</t>
  </si>
  <si>
    <t>1900</t>
  </si>
  <si>
    <t>Уменьшение стоимости основных средств</t>
  </si>
  <si>
    <t>1910</t>
  </si>
  <si>
    <t>410</t>
  </si>
  <si>
    <t>Уменьшение стоимости материальных запасов</t>
  </si>
  <si>
    <t>1920</t>
  </si>
  <si>
    <t>440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</si>
  <si>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</si>
  <si>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</si>
  <si>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</si>
  <si>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</si>
  <si>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</si>
  <si>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</si>
  <si>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</si>
  <si>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</si>
  <si>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</si>
  <si>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</si>
  <si>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</si>
  <si>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</si>
  <si>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</si>
  <si>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</si>
  <si>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</si>
  <si>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</si>
  <si>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</si>
  <si>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</si>
  <si>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</si>
  <si>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</si>
  <si>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</si>
  <si>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</si>
  <si>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</si>
  <si>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</si>
  <si>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</si>
  <si>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</si>
  <si>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</si>
  <si>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</si>
  <si>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</si>
  <si>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</si>
  <si>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</si>
  <si>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</si>
  <si>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</si>
  <si>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</si>
  <si>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</si>
  <si>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</si>
  <si>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</si>
  <si>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</si>
  <si>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</si>
  <si>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</si>
  <si>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</si>
  <si>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</si>
  <si>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</si>
  <si>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</si>
  <si>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</si>
  <si>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</si>
  <si>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</si>
  <si>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</si>
  <si>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</si>
  <si>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</si>
  <si>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</si>
  <si>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</si>
  <si>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</si>
  <si>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</si>
  <si>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</si>
  <si>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</si>
  <si>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</si>
  <si>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</si>
  <si>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</si>
  <si>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</si>
  <si>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</si>
  <si>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</si>
  <si>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</si>
  <si>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</si>
  <si>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</si>
  <si>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</si>
  <si>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</si>
  <si>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</si>
  <si>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</si>
  <si>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безвозмедные перечисления организациям</t>
  </si>
  <si>
    <t>2400</t>
  </si>
  <si>
    <t>из них:
гранты, предоставляемые бюджетным учреждениям</t>
  </si>
  <si>
    <t>2410</t>
  </si>
  <si>
    <t>613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</si>
  <si>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</si>
  <si>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</si>
  <si>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</si>
  <si>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</si>
  <si>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</si>
  <si>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</si>
  <si>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из них:
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</si>
  <si>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</si>
  <si>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</si>
  <si>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</si>
  <si>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</si>
  <si>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</si>
  <si>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</si>
  <si>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</si>
  <si>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</si>
  <si>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</si>
  <si>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</si>
  <si>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</si>
  <si>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</si>
  <si>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</si>
  <si>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всего: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</si>
  <si>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</si>
  <si>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</si>
  <si>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</si>
  <si>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</si>
  <si>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</si>
  <si>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</si>
  <si>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</si>
  <si>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</si>
  <si>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</si>
  <si>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</si>
  <si>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</si>
  <si>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</si>
  <si>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244</t>
  </si>
  <si>
    <t>из них:</t>
  </si>
  <si>
    <t>2640.1</t>
  </si>
  <si>
    <t>услуги связи</t>
  </si>
  <si>
    <t>2640.2</t>
  </si>
  <si>
    <t>транспортные услуги</t>
  </si>
  <si>
    <t>2640.3</t>
  </si>
  <si>
    <t>коммунальные услуги</t>
  </si>
  <si>
    <t>2640.4</t>
  </si>
  <si>
    <t>страхование</t>
  </si>
  <si>
    <t>2640.13</t>
  </si>
  <si>
    <t>арендная плата за пользование имуществом</t>
  </si>
  <si>
    <t>2640.5</t>
  </si>
  <si>
    <t>работы, услуги по содержанию имущества</t>
  </si>
  <si>
    <t>2640.6</t>
  </si>
  <si>
    <t>прочие работы,услуги</t>
  </si>
  <si>
    <t>2640.7</t>
  </si>
  <si>
    <t>увеличение стоимости основных средств</t>
  </si>
  <si>
    <t>2640.9</t>
  </si>
  <si>
    <t>услуги, работы для целей капитальных вложений</t>
  </si>
  <si>
    <t>2640.8</t>
  </si>
  <si>
    <t>увеличение стоимости нематериальных активов</t>
  </si>
  <si>
    <t>2640.10</t>
  </si>
  <si>
    <t>увеличение стоимости продуктов питания</t>
  </si>
  <si>
    <t>2640.14</t>
  </si>
  <si>
    <t>342</t>
  </si>
  <si>
    <t>увеличение стоимости горюче-смазочных материалов</t>
  </si>
  <si>
    <t>2640.15</t>
  </si>
  <si>
    <t>343</t>
  </si>
  <si>
    <t>увеличение стоимости строительных материалов</t>
  </si>
  <si>
    <t>2640.16</t>
  </si>
  <si>
    <t>344</t>
  </si>
  <si>
    <t>увеличение стоимости мягкого инвентаря</t>
  </si>
  <si>
    <t>2640.17</t>
  </si>
  <si>
    <t>345</t>
  </si>
  <si>
    <t>увеличение стоимости прочих оборотных запасов</t>
  </si>
  <si>
    <t>2640.18</t>
  </si>
  <si>
    <t>346</t>
  </si>
  <si>
    <t>увеличение стоимости материальных запасов для целей кап. вложений</t>
  </si>
  <si>
    <t>2640.19</t>
  </si>
  <si>
    <t>347</t>
  </si>
  <si>
    <t>увеличение стоимости прочих материальных запасов однократного применения</t>
  </si>
  <si>
    <t>2640.20</t>
  </si>
  <si>
    <t>349</t>
  </si>
  <si>
    <t>увеличение стоимости прав на интеллектуальную деятельности с неопред. сроком</t>
  </si>
  <si>
    <t>2640.11</t>
  </si>
  <si>
    <t>закупка энергетических ресурсов</t>
  </si>
  <si>
    <t>2641</t>
  </si>
  <si>
    <t>247</t>
  </si>
  <si>
    <t>2641.1</t>
  </si>
  <si>
    <t>увеличение стоимости неисключительных прав интел. деятельности</t>
  </si>
  <si>
    <t>2640.12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</si>
  <si>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</si>
  <si>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</si>
  <si>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</si>
  <si>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</si>
  <si>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</si>
  <si>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</si>
  <si>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</si>
  <si>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</si>
  <si>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</si>
  <si>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</si>
  <si>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</si>
  <si>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</si>
  <si>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</si>
  <si>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</si>
  <si>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</si>
  <si>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</si>
  <si>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</si>
  <si>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</si>
  <si>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</si>
  <si>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</si>
  <si>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х</t>
  </si>
  <si>
    <t>из них: 
возврат в бюджет средств субсидии</t>
  </si>
  <si>
    <t>4010</t>
  </si>
  <si>
    <t>610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</si>
  <si>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</si>
  <si>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</si>
  <si>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</si>
  <si>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на 2023 г. (текущий финансовый год)</t>
  </si>
  <si>
    <t>на 2024 г. (первый год планового периода)</t>
  </si>
  <si>
    <t>на 2025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</si>
  <si>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</si>
  <si>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</si>
  <si>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</si>
  <si>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</si>
  <si>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</si>
  <si>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</si>
  <si>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</si>
  <si>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</si>
  <si>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</si>
  <si>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</si>
  <si>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</si>
  <si>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</si>
  <si>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</si>
  <si>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</si>
  <si>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</si>
  <si>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</si>
  <si>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</si>
  <si>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</si>
  <si>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</si>
  <si>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</si>
  <si>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</si>
  <si>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</si>
  <si>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</si>
  <si>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</si>
  <si>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</si>
  <si>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</si>
  <si>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</si>
  <si>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</si>
  <si>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</si>
  <si>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</si>
  <si>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</si>
  <si>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</si>
  <si>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</si>
  <si>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</si>
  <si>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</si>
  <si>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</si>
  <si>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</si>
  <si>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</si>
  <si>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</si>
  <si>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</si>
  <si>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</si>
  <si>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</si>
  <si>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</si>
  <si>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</si>
  <si>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</si>
  <si>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</si>
  <si>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</si>
  <si>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</si>
  <si>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</si>
  <si>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</si>
  <si>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</si>
  <si>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</si>
  <si>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</si>
  <si>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</si>
  <si>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</si>
  <si>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</si>
  <si>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</si>
  <si>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</si>
  <si>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</si>
  <si>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2023</t>
  </si>
  <si>
    <t>2.2</t>
  </si>
  <si>
    <t>26520</t>
  </si>
  <si>
    <t>2024</t>
  </si>
  <si>
    <t>2.3</t>
  </si>
  <si>
    <t>26530</t>
  </si>
  <si>
    <t>2025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</si>
  <si>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</si>
  <si>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</si>
  <si>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</si>
  <si>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</si>
  <si>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</si>
  <si>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</si>
  <si>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</si>
  <si>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</si>
  <si>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</si>
  <si>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</si>
  <si>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</si>
  <si>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</si>
  <si>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</si>
  <si>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</si>
  <si>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</si>
  <si>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(наименование должности уполномоченного лица органа-учредителя)</t>
  </si>
  <si>
    <t>М.П.</t>
  </si>
  <si>
    <t>Приложение № 2 к Порядку составления и утверждения планов финансово-хозяйственной деятельности государственных автономных и бюджетных учреждений, функции и полномочия учредителя в отношении которых выполняет Министерство физической культуры и спорта Московской области, утвержденным распоряжением Министерства физической культуры и спорта Московской области от 27.12.2019 № 24-219-Р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</si>
  <si>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</si>
  <si>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</si>
  <si>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</si>
  <si>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</si>
  <si>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</si>
  <si>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</si>
  <si>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</si>
  <si>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</si>
  <si>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</si>
  <si>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</si>
  <si>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</si>
  <si>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</si>
  <si>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</si>
  <si>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</si>
  <si>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</si>
  <si>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</si>
  <si>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</si>
  <si>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</si>
  <si>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</si>
  <si>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</si>
  <si>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</si>
  <si>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</si>
  <si>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</si>
  <si>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</si>
  <si>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[Руководитель], [не выбрано], [Заведующий],</t>
  </si>
  <si>
    <t>[Рабочие], [не выбрано], [Сторож],</t>
  </si>
  <si>
    <t>Итого: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</si>
  <si>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</si>
  <si>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</si>
  <si>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</si>
  <si>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</si>
  <si>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(212;226)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</si>
  <si>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</si>
  <si>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</si>
  <si>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</si>
  <si>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</si>
  <si>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</si>
  <si>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[Проезд к месту командировки и обратно]</t>
  </si>
  <si>
    <t>[Выплата суточных при служебных командировках работникам]</t>
  </si>
  <si>
    <t>1.3. Расчеты (обоснования) выплат персоналу по уходу за ребенком (212;226)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</si>
  <si>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</si>
  <si>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</si>
  <si>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</si>
  <si>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</si>
  <si>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</si>
  <si>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</si>
  <si>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</si>
  <si>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[Страховые взносы на обязательное пенсионное страхование],</t>
  </si>
  <si>
    <t>2. Расчеты (обоснования) расходов на социальные и иные выплаты населению (213)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</si>
  <si>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</si>
  <si>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</si>
  <si>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</si>
  <si>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</si>
  <si>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[Земельный налог (851)]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</si>
  <si>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</si>
  <si>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</si>
  <si>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приносящая доход деятельность (собственные доходы учреждения)</t>
  </si>
  <si>
    <t>6. Расчеты (обоснования) расходов на закупки товаров, работ, услуг (342)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</si>
  <si>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</si>
  <si>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</si>
  <si>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</si>
  <si>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</si>
  <si>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12</t>
  </si>
  <si>
    <t>[Расходы на закупки товаров, работ, услуг] [Питание (90)] [342]</t>
  </si>
  <si>
    <t>Итого по карточке: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</si>
  <si>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</si>
  <si>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</si>
  <si>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[Связь] [221] [Присмотр и уход (льготные категории) [МУНИЦИПАЛИТЕТ]]</t>
  </si>
  <si>
    <t>6. Расчеты (обоснования) расходов на закупки товаров, работ, услуг (223)</t>
  </si>
  <si>
    <t>[Расходы на закупки товаров, работ, услуг] [ТКО] [223] [Реализация ООП ДО (от 3 до 8 лет) [МУНИЦИПАЛИТЕТ]]</t>
  </si>
  <si>
    <t>[Расходы на закупки товаров, работ, услуг] [Ком.расходы] [223] [Реализация ООП ДО (от 3 до 8 лет) [МУНИЦИПАЛИТЕТ]]</t>
  </si>
  <si>
    <t>6. Расчеты (обоснования) расходов на закупки товаров, работ, услуг (225)</t>
  </si>
  <si>
    <t>[Расходы на закупки товаров, работ, услуг] [Стрелец] [225] [Реализация ООП ДО (от 3 до 8 лет) [МУНИЦИПАЛИТЕТ]]</t>
  </si>
  <si>
    <t>[Расходы на закупки товаров, работ, услуг] [ТО видеонаб.] [225] [Реализация ООП ДО (от 3 до 8 лет) [МУНИЦИПАЛИТЕТ]]</t>
  </si>
  <si>
    <t>[Расходы на закупки товаров, работ, услуг] [ТО пож.сигнал.] [225] [Реализация ООП ДО (от 3 до 8 лет) [МУНИЦИПАЛИТЕТ]]</t>
  </si>
  <si>
    <t>6. Расчеты (обоснования) расходов на закупки товаров, работ, услуг (226)</t>
  </si>
  <si>
    <t>[Расходы на закупки товаров, работ, услуг] [Бух.услуги] [226] [Присмотр и уход (льготные категории) [МУНИЦИПАЛИТЕТ]]</t>
  </si>
  <si>
    <t>[Расходы на закупки товаров, работ, услуг] [Охрана] [226] [Реализация ООП ДО (от 3 до 8 лет) [МУНИЦИПАЛИТЕТ]]</t>
  </si>
  <si>
    <t>6. Расчеты (обоснования) расходов на закупки товаров, работ, услуг (310)</t>
  </si>
  <si>
    <t>[Расходы на закупки товаров, работ, услуг] [Основ.средства] [310] [Присмотр и уход (льготные категории) [МУНИЦИПАЛИТЕТ]]</t>
  </si>
  <si>
    <t>11</t>
  </si>
  <si>
    <t>[Расходы на закупки товаров, работ, услуг] [Питание(00)] [342] [Реализация ООП ДО (от 3 до 8 лет) [МУНИЦИПАЛИТЕТ]]</t>
  </si>
  <si>
    <t>6. Расчеты (обоснования) расходов на закупки товаров, работ, услуг (346)</t>
  </si>
  <si>
    <t>13</t>
  </si>
  <si>
    <t>[Расходы на закупки товаров, работ, услуг] [Моющие] [346] [Присмотр и уход (льготные категории) [МУНИЦИПАЛИТЕТ]]</t>
  </si>
  <si>
    <t>[Расходы на закупки товаров, работ, услуг] [Ком.расходы(1)] [223] [Реализация ООП ДО (от 3 до 8 лет) [МУНИЦИПАЛИТЕТ]]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</si>
  <si>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</si>
  <si>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</si>
  <si>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</si>
  <si>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2023 год (на текущий финансовый год)</t>
  </si>
  <si>
    <t>на 2024 год (на первый год планового периода)</t>
  </si>
  <si>
    <t>на 2025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</si>
  <si>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</si>
  <si>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</si>
  <si>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</si>
  <si>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</si>
  <si>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</si>
  <si>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</si>
  <si>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</si>
  <si>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90</t>
  </si>
  <si>
    <t>2.2. Расчет доходов от оказания услуг (выполнения работ) в рамках установленного государственного задания</t>
  </si>
  <si>
    <t>101</t>
  </si>
  <si>
    <t>092</t>
  </si>
  <si>
    <t>00</t>
  </si>
  <si>
    <t>223(1)</t>
  </si>
  <si>
    <t>92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</si>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</sst>
</file>

<file path=xl/styles.xml><?xml version="1.0" encoding="utf-8"?>
<styleSheet xmlns="http://schemas.openxmlformats.org/spreadsheetml/2006/main">
  <fonts count="32">
    <font>
      <sz val="8"/>
      <color rgb="FF000000"/>
      <name val="Verdana"/>
    </font>
    <font>
      <b/>
      <sz val="10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i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21" fillId="23" borderId="21" applyBorder="0">
      <alignment horizontal="center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</cellStyleXfs>
  <cellXfs count="27">
    <xf numFmtId="0" fontId="0" fillId="2" borderId="0" xfId="0">
      <alignment horizontal="left" vertical="center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4" fontId="18" fillId="20" borderId="18" xfId="0" applyNumberFormat="1" applyFont="1" applyFill="1" applyBorder="1" applyAlignment="1">
      <alignment horizontal="right" vertical="center" wrapText="1" indent="1"/>
    </xf>
    <xf numFmtId="4" fontId="20" fillId="22" borderId="20" xfId="0" applyNumberFormat="1" applyFont="1" applyFill="1" applyBorder="1" applyAlignment="1">
      <alignment horizontal="right" vertical="center" wrapText="1" indent="1"/>
    </xf>
    <xf numFmtId="4" fontId="22" fillId="24" borderId="22" xfId="0" applyNumberFormat="1" applyFont="1" applyFill="1" applyBorder="1" applyAlignment="1">
      <alignment horizontal="right" vertical="center" wrapText="1" indent="1"/>
    </xf>
    <xf numFmtId="0" fontId="4" fillId="6" borderId="4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28" fillId="30" borderId="28" xfId="0" applyFont="1" applyFill="1" applyBorder="1" applyAlignment="1">
      <alignment horizontal="left" vertical="center" wrapText="1"/>
    </xf>
    <xf numFmtId="0" fontId="29" fillId="31" borderId="29" xfId="0" applyFont="1" applyFill="1" applyBorder="1" applyAlignment="1">
      <alignment horizontal="left" vertical="center" wrapText="1"/>
    </xf>
    <xf numFmtId="0" fontId="30" fillId="32" borderId="30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23" fillId="25" borderId="23" xfId="0" applyFont="1" applyFill="1" applyBorder="1" applyAlignment="1">
      <alignment horizontal="right" vertical="center" wrapText="1"/>
    </xf>
    <xf numFmtId="0" fontId="24" fillId="26" borderId="24" xfId="0" applyFont="1" applyFill="1" applyBorder="1" applyAlignment="1">
      <alignment horizontal="left" vertical="center" wrapText="1"/>
    </xf>
    <xf numFmtId="0" fontId="26" fillId="28" borderId="26" xfId="0" applyFont="1" applyFill="1" applyBorder="1" applyAlignment="1">
      <alignment horizontal="right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2" fillId="14" borderId="12" xfId="0" applyFont="1" applyFill="1" applyBorder="1" applyAlignment="1">
      <alignment horizontal="center" vertical="center" wrapText="1"/>
    </xf>
  </cellXfs>
  <cellStyles count="13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formula_center_str" xfId="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workbookViewId="0"/>
  </sheetViews>
  <sheetFormatPr defaultRowHeight="10.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/>
    <row r="2" spans="1:13" ht="30" customHeight="1">
      <c r="A2" s="11" t="s">
        <v>0</v>
      </c>
      <c r="B2" s="11"/>
      <c r="C2" s="11"/>
      <c r="D2" s="11"/>
      <c r="K2" s="11" t="s">
        <v>1</v>
      </c>
      <c r="L2" s="11"/>
      <c r="M2" s="11"/>
    </row>
    <row r="3" spans="1:13" ht="30" customHeight="1">
      <c r="A3" s="12" t="s">
        <v>2</v>
      </c>
      <c r="B3" s="12"/>
      <c r="C3" s="12"/>
      <c r="D3" s="12"/>
      <c r="K3" s="12" t="s">
        <v>3</v>
      </c>
      <c r="L3" s="12"/>
      <c r="M3" s="12"/>
    </row>
    <row r="4" spans="1:13" ht="15" customHeight="1">
      <c r="A4" s="13" t="s">
        <v>4</v>
      </c>
      <c r="B4" s="13"/>
      <c r="C4" s="13"/>
      <c r="D4" s="13"/>
      <c r="K4" s="13" t="s">
        <v>4</v>
      </c>
      <c r="L4" s="13"/>
      <c r="M4" s="13"/>
    </row>
    <row r="5" spans="1:13" ht="30" customHeight="1">
      <c r="A5" s="7"/>
      <c r="B5" s="12" t="s">
        <v>5</v>
      </c>
      <c r="C5" s="12"/>
      <c r="D5" s="12"/>
      <c r="K5" s="12" t="s">
        <v>6</v>
      </c>
      <c r="L5" s="12"/>
      <c r="M5" s="12"/>
    </row>
    <row r="6" spans="1:13" ht="15" customHeight="1">
      <c r="A6" s="4" t="s">
        <v>7</v>
      </c>
      <c r="B6" s="13" t="s">
        <v>8</v>
      </c>
      <c r="C6" s="13"/>
      <c r="D6" s="13"/>
      <c r="K6" s="13" t="s">
        <v>9</v>
      </c>
      <c r="L6" s="13"/>
      <c r="M6" s="13"/>
    </row>
    <row r="7" spans="1:13" ht="30" customHeight="1">
      <c r="A7" s="14" t="s">
        <v>10</v>
      </c>
      <c r="B7" s="14"/>
      <c r="C7" s="14"/>
      <c r="D7" s="14"/>
      <c r="K7" s="7"/>
      <c r="L7" s="12" t="s">
        <v>11</v>
      </c>
      <c r="M7" s="12"/>
    </row>
    <row r="8" spans="1:13" ht="15" customHeight="1">
      <c r="K8" s="4" t="s">
        <v>7</v>
      </c>
      <c r="L8" s="13" t="s">
        <v>8</v>
      </c>
      <c r="M8" s="13"/>
    </row>
    <row r="9" spans="1:13" ht="30" customHeight="1">
      <c r="K9" s="14" t="s">
        <v>10</v>
      </c>
      <c r="L9" s="14"/>
      <c r="M9" s="14"/>
    </row>
    <row r="10" spans="1:13" ht="20.100000000000001" customHeight="1">
      <c r="K10" s="14" t="s">
        <v>12</v>
      </c>
      <c r="L10" s="14"/>
      <c r="M10" s="14"/>
    </row>
    <row r="11" spans="1:13" ht="20.100000000000001" customHeight="1"/>
    <row r="12" spans="1:13" ht="30" customHeight="1">
      <c r="A12" s="15" t="s">
        <v>13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ht="30" customHeight="1">
      <c r="A13" s="15" t="s">
        <v>14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ht="30" customHeight="1">
      <c r="G14" s="15" t="s">
        <v>15</v>
      </c>
      <c r="H14" s="15"/>
      <c r="I14" s="15"/>
      <c r="M14" s="5" t="s">
        <v>16</v>
      </c>
    </row>
    <row r="15" spans="1:13" ht="30" customHeight="1">
      <c r="G15" s="14" t="s">
        <v>17</v>
      </c>
      <c r="H15" s="14"/>
      <c r="I15" s="14"/>
      <c r="L15" s="2" t="s">
        <v>18</v>
      </c>
      <c r="M15" s="5" t="s">
        <v>19</v>
      </c>
    </row>
    <row r="16" spans="1:13" ht="30" customHeight="1">
      <c r="L16" s="2" t="s">
        <v>20</v>
      </c>
      <c r="M16" s="5" t="s">
        <v>21</v>
      </c>
    </row>
    <row r="17" spans="1:13" ht="30" customHeight="1">
      <c r="A17" s="16" t="s">
        <v>22</v>
      </c>
      <c r="B17" s="16"/>
      <c r="C17" s="16"/>
      <c r="D17" s="16" t="s">
        <v>23</v>
      </c>
      <c r="E17" s="16"/>
      <c r="F17" s="16"/>
      <c r="G17" s="16"/>
      <c r="H17" s="16"/>
      <c r="I17" s="16"/>
      <c r="J17" s="16"/>
      <c r="K17" s="16"/>
      <c r="L17" s="2" t="s">
        <v>24</v>
      </c>
      <c r="M17" s="5" t="s">
        <v>25</v>
      </c>
    </row>
    <row r="18" spans="1:13" ht="30" customHeight="1">
      <c r="L18" s="2" t="s">
        <v>20</v>
      </c>
      <c r="M18" s="5" t="s">
        <v>26</v>
      </c>
    </row>
    <row r="19" spans="1:13" ht="30" customHeight="1">
      <c r="L19" s="2" t="s">
        <v>27</v>
      </c>
      <c r="M19" s="5" t="s">
        <v>28</v>
      </c>
    </row>
    <row r="20" spans="1:13" ht="30" customHeight="1">
      <c r="A20" s="16" t="s">
        <v>29</v>
      </c>
      <c r="B20" s="16"/>
      <c r="C20" s="16"/>
      <c r="D20" s="16" t="s">
        <v>30</v>
      </c>
      <c r="E20" s="16"/>
      <c r="F20" s="16"/>
      <c r="G20" s="16"/>
      <c r="H20" s="16"/>
      <c r="I20" s="16"/>
      <c r="J20" s="16"/>
      <c r="K20" s="16"/>
      <c r="L20" s="2" t="s">
        <v>31</v>
      </c>
      <c r="M20" s="5" t="s">
        <v>32</v>
      </c>
    </row>
    <row r="21" spans="1:13" ht="30" customHeight="1">
      <c r="A21" s="16" t="s">
        <v>33</v>
      </c>
      <c r="B21" s="16"/>
      <c r="C21" s="16"/>
      <c r="D21" s="16" t="s">
        <v>34</v>
      </c>
      <c r="E21" s="16"/>
      <c r="F21" s="16"/>
      <c r="G21" s="16"/>
      <c r="H21" s="16"/>
      <c r="I21" s="16"/>
      <c r="J21" s="16"/>
      <c r="K21" s="16"/>
      <c r="L21" s="2" t="s">
        <v>35</v>
      </c>
      <c r="M21" s="5" t="s">
        <v>36</v>
      </c>
    </row>
    <row r="22" spans="1:13" ht="15" customHeight="1"/>
    <row r="23" spans="1:13" ht="20.100000000000001" customHeight="1">
      <c r="B23" s="17" t="s">
        <v>37</v>
      </c>
      <c r="C23" s="17"/>
      <c r="D23" s="17"/>
      <c r="E23" s="17"/>
      <c r="F23" s="17"/>
      <c r="G23" s="17"/>
      <c r="I23" s="17" t="s">
        <v>37</v>
      </c>
      <c r="J23" s="17"/>
      <c r="K23" s="17"/>
      <c r="L23" s="17"/>
      <c r="M23" s="17"/>
    </row>
    <row r="24" spans="1:13" ht="20.100000000000001" customHeight="1">
      <c r="B24" s="18" t="s">
        <v>38</v>
      </c>
      <c r="C24" s="18"/>
      <c r="D24" s="18"/>
      <c r="E24" s="18"/>
      <c r="F24" s="18"/>
      <c r="G24" s="18"/>
      <c r="I24" s="18" t="s">
        <v>39</v>
      </c>
      <c r="J24" s="18"/>
      <c r="K24" s="18"/>
      <c r="L24" s="18"/>
      <c r="M24" s="18"/>
    </row>
    <row r="25" spans="1:13" ht="20.100000000000001" customHeight="1">
      <c r="B25" s="18" t="s">
        <v>40</v>
      </c>
      <c r="C25" s="18"/>
      <c r="D25" s="18"/>
      <c r="E25" s="18"/>
      <c r="F25" s="18"/>
      <c r="G25" s="18"/>
      <c r="I25" s="18" t="s">
        <v>41</v>
      </c>
      <c r="J25" s="18"/>
      <c r="K25" s="18"/>
      <c r="L25" s="18"/>
      <c r="M25" s="18"/>
    </row>
    <row r="26" spans="1:13" ht="20.100000000000001" customHeight="1">
      <c r="B26" s="18" t="s">
        <v>42</v>
      </c>
      <c r="C26" s="18"/>
      <c r="D26" s="18"/>
      <c r="E26" s="18"/>
      <c r="F26" s="18"/>
      <c r="G26" s="18"/>
      <c r="I26" s="18" t="s">
        <v>43</v>
      </c>
      <c r="J26" s="18"/>
      <c r="K26" s="18"/>
      <c r="L26" s="18"/>
      <c r="M26" s="18"/>
    </row>
    <row r="27" spans="1:13" ht="20.100000000000001" customHeight="1">
      <c r="B27" s="18" t="s">
        <v>44</v>
      </c>
      <c r="C27" s="18"/>
      <c r="D27" s="18"/>
      <c r="E27" s="18"/>
      <c r="F27" s="18"/>
      <c r="G27" s="18"/>
      <c r="I27" s="18" t="s">
        <v>45</v>
      </c>
      <c r="J27" s="18"/>
      <c r="K27" s="18"/>
      <c r="L27" s="18"/>
      <c r="M27" s="18"/>
    </row>
    <row r="28" spans="1:13" ht="20.100000000000001" customHeight="1">
      <c r="B28" s="18" t="s">
        <v>46</v>
      </c>
      <c r="C28" s="18"/>
      <c r="D28" s="18"/>
      <c r="E28" s="18"/>
      <c r="F28" s="18"/>
      <c r="G28" s="18"/>
      <c r="I28" s="18" t="s">
        <v>47</v>
      </c>
      <c r="J28" s="18"/>
      <c r="K28" s="18"/>
      <c r="L28" s="18"/>
      <c r="M28" s="18"/>
    </row>
    <row r="29" spans="1:13" ht="20.100000000000001" customHeight="1">
      <c r="B29" s="19"/>
      <c r="C29" s="19"/>
      <c r="D29" s="19"/>
      <c r="E29" s="19"/>
      <c r="F29" s="19"/>
      <c r="G29" s="19"/>
      <c r="I29" s="19"/>
      <c r="J29" s="19"/>
      <c r="K29" s="19"/>
      <c r="L29" s="19"/>
      <c r="M29" s="19"/>
    </row>
  </sheetData>
  <sheetProtection password="E612" sheet="1" objects="1" scenarios="1"/>
  <mergeCells count="39">
    <mergeCell ref="B28:G28"/>
    <mergeCell ref="I28:M28"/>
    <mergeCell ref="B29:G29"/>
    <mergeCell ref="I29:M29"/>
    <mergeCell ref="B25:G25"/>
    <mergeCell ref="I25:M25"/>
    <mergeCell ref="B26:G26"/>
    <mergeCell ref="I26:M26"/>
    <mergeCell ref="B27:G27"/>
    <mergeCell ref="I27:M27"/>
    <mergeCell ref="A21:C21"/>
    <mergeCell ref="D21:K21"/>
    <mergeCell ref="B23:G23"/>
    <mergeCell ref="I23:M23"/>
    <mergeCell ref="B24:G24"/>
    <mergeCell ref="I24:M24"/>
    <mergeCell ref="G14:I14"/>
    <mergeCell ref="G15:I15"/>
    <mergeCell ref="A17:C17"/>
    <mergeCell ref="D17:K17"/>
    <mergeCell ref="A20:C20"/>
    <mergeCell ref="D20:K20"/>
    <mergeCell ref="L8:M8"/>
    <mergeCell ref="K9:M9"/>
    <mergeCell ref="K10:M10"/>
    <mergeCell ref="A12:M12"/>
    <mergeCell ref="A13:M13"/>
    <mergeCell ref="B5:D5"/>
    <mergeCell ref="K5:M5"/>
    <mergeCell ref="B6:D6"/>
    <mergeCell ref="K6:M6"/>
    <mergeCell ref="A7:D7"/>
    <mergeCell ref="L7:M7"/>
    <mergeCell ref="A2:D2"/>
    <mergeCell ref="K2:M2"/>
    <mergeCell ref="A3:D3"/>
    <mergeCell ref="K3:M3"/>
    <mergeCell ref="A4:D4"/>
    <mergeCell ref="K4:M4"/>
  </mergeCells>
  <phoneticPr fontId="0" type="noConversion"/>
  <pageMargins left="0.4" right="0.4" top="0.4" bottom="0.4" header="0.1" footer="0.1"/>
  <pageSetup paperSize="9" scale="75" fitToHeight="0" orientation="landscape" r:id="rId1"/>
  <headerFooter>
    <oddHeader>&amp;R&amp;R&amp;"Verdana,полужирный" &amp;12 &amp;K00-00923374.RBS.211725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5"/>
  <sheetViews>
    <sheetView workbookViewId="0"/>
  </sheetViews>
  <sheetFormatPr defaultRowHeight="10.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8" ht="15" customHeight="1"/>
    <row r="2" spans="1:8" ht="24.95" customHeight="1">
      <c r="A2" s="11" t="s">
        <v>48</v>
      </c>
      <c r="B2" s="11"/>
      <c r="C2" s="11"/>
      <c r="D2" s="11"/>
      <c r="E2" s="11"/>
      <c r="F2" s="11"/>
      <c r="G2" s="11"/>
      <c r="H2" s="11"/>
    </row>
    <row r="3" spans="1:8" ht="15" customHeight="1"/>
    <row r="4" spans="1:8" ht="39.950000000000003" customHeight="1">
      <c r="A4" s="20" t="s">
        <v>49</v>
      </c>
      <c r="B4" s="20" t="s">
        <v>50</v>
      </c>
      <c r="C4" s="20" t="s">
        <v>51</v>
      </c>
      <c r="D4" s="20" t="s">
        <v>52</v>
      </c>
      <c r="E4" s="20" t="s">
        <v>53</v>
      </c>
      <c r="F4" s="20"/>
      <c r="G4" s="20"/>
      <c r="H4" s="20"/>
    </row>
    <row r="5" spans="1:8" ht="39.950000000000003" customHeight="1">
      <c r="A5" s="20"/>
      <c r="B5" s="20"/>
      <c r="C5" s="20"/>
      <c r="D5" s="20"/>
      <c r="E5" s="5" t="s">
        <v>54</v>
      </c>
      <c r="F5" s="5" t="s">
        <v>55</v>
      </c>
      <c r="G5" s="5" t="s">
        <v>56</v>
      </c>
      <c r="H5" s="5" t="s">
        <v>57</v>
      </c>
    </row>
    <row r="6" spans="1:8" ht="20.100000000000001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 ht="24.95" customHeight="1">
      <c r="A7" s="6" t="s">
        <v>58</v>
      </c>
      <c r="B7" s="5" t="s">
        <v>59</v>
      </c>
      <c r="C7" s="5" t="s">
        <v>60</v>
      </c>
      <c r="D7" s="5"/>
      <c r="E7" s="8">
        <v>11571.76</v>
      </c>
      <c r="F7" s="8">
        <v>0</v>
      </c>
      <c r="G7" s="8">
        <v>0</v>
      </c>
      <c r="H7" s="8" t="s">
        <v>61</v>
      </c>
    </row>
    <row r="8" spans="1:8" ht="24.95" customHeight="1">
      <c r="A8" s="6" t="s">
        <v>62</v>
      </c>
      <c r="B8" s="5" t="s">
        <v>63</v>
      </c>
      <c r="C8" s="5" t="s">
        <v>60</v>
      </c>
      <c r="D8" s="5"/>
      <c r="E8" s="8">
        <f>IF(ISNUMBER(E7),E7,0)+IF(ISNUMBER(E9),E9,0)+IF(ISNUMBER(E110),E110,0)-IF(ISNUMBER(E48),E48,0)</f>
        <v>0</v>
      </c>
      <c r="F8" s="8">
        <f>IF(ISNUMBER(F7),F7,0)+IF(ISNUMBER(F9),F9,0)+IF(ISNUMBER(F110),F110,0)-IF(ISNUMBER(F48),F48,0)</f>
        <v>0</v>
      </c>
      <c r="G8" s="8">
        <f>IF(ISNUMBER(G7),G7,0)+IF(ISNUMBER(G9),G9,0)+IF(ISNUMBER(G110),G110,0)-IF(ISNUMBER(G48),G48,0)</f>
        <v>0</v>
      </c>
      <c r="H8" s="8">
        <f>IF(ISNUMBER(H7),H7,0)+IF(ISNUMBER(H9),H9,0)+IF(ISNUMBER(H110),H110,0)-IF(ISNUMBER(H48),H48,0)</f>
        <v>0</v>
      </c>
    </row>
    <row r="9" spans="1:8" ht="24.95" customHeight="1">
      <c r="A9" s="6" t="s">
        <v>64</v>
      </c>
      <c r="B9" s="5" t="s">
        <v>65</v>
      </c>
      <c r="C9" s="5"/>
      <c r="D9" s="5"/>
      <c r="E9" s="8">
        <v>6598090</v>
      </c>
      <c r="F9" s="8">
        <v>6931510</v>
      </c>
      <c r="G9" s="8">
        <v>6989500</v>
      </c>
      <c r="H9" s="8" t="s">
        <v>61</v>
      </c>
    </row>
    <row r="10" spans="1:8" ht="38.1" customHeight="1">
      <c r="A10" s="6" t="s">
        <v>66</v>
      </c>
      <c r="B10" s="5" t="s">
        <v>67</v>
      </c>
      <c r="C10" s="5" t="s">
        <v>68</v>
      </c>
      <c r="D10" s="5"/>
      <c r="E10" s="8">
        <v>0</v>
      </c>
      <c r="F10" s="8">
        <v>0</v>
      </c>
      <c r="G10" s="8">
        <v>0</v>
      </c>
      <c r="H10" s="8" t="s">
        <v>61</v>
      </c>
    </row>
    <row r="11" spans="1:8" ht="38.1" customHeight="1">
      <c r="A11" s="6" t="s">
        <v>69</v>
      </c>
      <c r="B11" s="5" t="s">
        <v>70</v>
      </c>
      <c r="C11" s="5" t="s">
        <v>68</v>
      </c>
      <c r="D11" s="5"/>
      <c r="E11" s="8">
        <v>0</v>
      </c>
      <c r="F11" s="8">
        <v>0</v>
      </c>
      <c r="G11" s="8">
        <v>0</v>
      </c>
      <c r="H11" s="8" t="s">
        <v>61</v>
      </c>
    </row>
    <row r="12" spans="1:8" ht="24.95" customHeight="1">
      <c r="A12" s="6" t="s">
        <v>71</v>
      </c>
      <c r="B12" s="5" t="s">
        <v>72</v>
      </c>
      <c r="C12" s="5" t="s">
        <v>68</v>
      </c>
      <c r="D12" s="5"/>
      <c r="E12" s="8">
        <v>0</v>
      </c>
      <c r="F12" s="8">
        <v>0</v>
      </c>
      <c r="G12" s="8">
        <v>0</v>
      </c>
      <c r="H12" s="8" t="s">
        <v>61</v>
      </c>
    </row>
    <row r="13" spans="1:8" ht="24.95" customHeight="1">
      <c r="A13" s="6" t="s">
        <v>73</v>
      </c>
      <c r="B13" s="5" t="s">
        <v>74</v>
      </c>
      <c r="C13" s="5" t="s">
        <v>68</v>
      </c>
      <c r="D13" s="5"/>
      <c r="E13" s="8">
        <v>0</v>
      </c>
      <c r="F13" s="8">
        <v>0</v>
      </c>
      <c r="G13" s="8">
        <v>0</v>
      </c>
      <c r="H13" s="8" t="s">
        <v>61</v>
      </c>
    </row>
    <row r="14" spans="1:8" ht="24.95" customHeight="1">
      <c r="A14" s="6" t="s">
        <v>75</v>
      </c>
      <c r="B14" s="5" t="s">
        <v>76</v>
      </c>
      <c r="C14" s="5" t="s">
        <v>68</v>
      </c>
      <c r="D14" s="5"/>
      <c r="E14" s="8">
        <v>0</v>
      </c>
      <c r="F14" s="8">
        <v>0</v>
      </c>
      <c r="G14" s="8">
        <v>0</v>
      </c>
      <c r="H14" s="8" t="s">
        <v>61</v>
      </c>
    </row>
    <row r="15" spans="1:8" ht="24.95" customHeight="1">
      <c r="A15" s="6" t="s">
        <v>77</v>
      </c>
      <c r="B15" s="5" t="s">
        <v>78</v>
      </c>
      <c r="C15" s="5" t="s">
        <v>68</v>
      </c>
      <c r="D15" s="5"/>
      <c r="E15" s="8">
        <v>0</v>
      </c>
      <c r="F15" s="8">
        <v>0</v>
      </c>
      <c r="G15" s="8">
        <v>0</v>
      </c>
      <c r="H15" s="8" t="s">
        <v>61</v>
      </c>
    </row>
    <row r="16" spans="1:8" ht="24.95" customHeight="1">
      <c r="A16" s="6" t="s">
        <v>79</v>
      </c>
      <c r="B16" s="5" t="s">
        <v>80</v>
      </c>
      <c r="C16" s="5" t="s">
        <v>68</v>
      </c>
      <c r="D16" s="5"/>
      <c r="E16" s="8">
        <v>0</v>
      </c>
      <c r="F16" s="8">
        <v>0</v>
      </c>
      <c r="G16" s="8">
        <v>0</v>
      </c>
      <c r="H16" s="8" t="s">
        <v>61</v>
      </c>
    </row>
    <row r="17" spans="1:8" ht="24.95" customHeight="1">
      <c r="A17" s="6" t="s">
        <v>81</v>
      </c>
      <c r="B17" s="5" t="s">
        <v>82</v>
      </c>
      <c r="C17" s="5" t="s">
        <v>68</v>
      </c>
      <c r="D17" s="5"/>
      <c r="E17" s="8">
        <v>0</v>
      </c>
      <c r="F17" s="8">
        <v>0</v>
      </c>
      <c r="G17" s="8">
        <v>0</v>
      </c>
      <c r="H17" s="8" t="s">
        <v>61</v>
      </c>
    </row>
    <row r="18" spans="1:8" ht="50.1" customHeight="1">
      <c r="A18" s="6" t="s">
        <v>83</v>
      </c>
      <c r="B18" s="5" t="s">
        <v>84</v>
      </c>
      <c r="C18" s="5" t="s">
        <v>68</v>
      </c>
      <c r="D18" s="5"/>
      <c r="E18" s="8">
        <v>0</v>
      </c>
      <c r="F18" s="8">
        <v>0</v>
      </c>
      <c r="G18" s="8">
        <v>0</v>
      </c>
      <c r="H18" s="8" t="s">
        <v>61</v>
      </c>
    </row>
    <row r="19" spans="1:8" ht="24.95" customHeight="1">
      <c r="A19" s="6" t="s">
        <v>85</v>
      </c>
      <c r="B19" s="5" t="s">
        <v>86</v>
      </c>
      <c r="C19" s="5" t="s">
        <v>68</v>
      </c>
      <c r="D19" s="5"/>
      <c r="E19" s="8" t="s">
        <v>61</v>
      </c>
      <c r="F19" s="8" t="s">
        <v>61</v>
      </c>
      <c r="G19" s="8" t="s">
        <v>61</v>
      </c>
      <c r="H19" s="8" t="s">
        <v>61</v>
      </c>
    </row>
    <row r="20" spans="1:8" ht="24.95" customHeight="1">
      <c r="A20" s="6" t="s">
        <v>87</v>
      </c>
      <c r="B20" s="5"/>
      <c r="C20" s="5"/>
      <c r="D20" s="5"/>
      <c r="E20" s="8" t="s">
        <v>61</v>
      </c>
      <c r="F20" s="8" t="s">
        <v>61</v>
      </c>
      <c r="G20" s="8" t="s">
        <v>61</v>
      </c>
      <c r="H20" s="8" t="s">
        <v>61</v>
      </c>
    </row>
    <row r="21" spans="1:8" ht="50.1" customHeight="1">
      <c r="A21" s="6" t="s">
        <v>88</v>
      </c>
      <c r="B21" s="5" t="s">
        <v>89</v>
      </c>
      <c r="C21" s="5" t="s">
        <v>90</v>
      </c>
      <c r="D21" s="5"/>
      <c r="E21" s="8">
        <v>6598090</v>
      </c>
      <c r="F21" s="8">
        <v>6931510</v>
      </c>
      <c r="G21" s="8">
        <v>6989500</v>
      </c>
      <c r="H21" s="8" t="s">
        <v>61</v>
      </c>
    </row>
    <row r="22" spans="1:8" ht="87.95" customHeight="1">
      <c r="A22" s="6" t="s">
        <v>91</v>
      </c>
      <c r="B22" s="5" t="s">
        <v>92</v>
      </c>
      <c r="C22" s="5" t="s">
        <v>90</v>
      </c>
      <c r="D22" s="5"/>
      <c r="E22" s="8">
        <v>5798090</v>
      </c>
      <c r="F22" s="8">
        <v>6131510</v>
      </c>
      <c r="G22" s="8">
        <v>6189500</v>
      </c>
      <c r="H22" s="8" t="s">
        <v>61</v>
      </c>
    </row>
    <row r="23" spans="1:8" ht="50.1" customHeight="1">
      <c r="A23" s="6" t="s">
        <v>93</v>
      </c>
      <c r="B23" s="5" t="s">
        <v>94</v>
      </c>
      <c r="C23" s="5" t="s">
        <v>90</v>
      </c>
      <c r="D23" s="5"/>
      <c r="E23" s="8">
        <v>800000</v>
      </c>
      <c r="F23" s="8">
        <v>800000</v>
      </c>
      <c r="G23" s="8">
        <v>800000</v>
      </c>
      <c r="H23" s="8" t="s">
        <v>61</v>
      </c>
    </row>
    <row r="24" spans="1:8" ht="50.1" customHeight="1">
      <c r="A24" s="6" t="s">
        <v>95</v>
      </c>
      <c r="B24" s="5" t="s">
        <v>96</v>
      </c>
      <c r="C24" s="5" t="s">
        <v>90</v>
      </c>
      <c r="D24" s="5"/>
      <c r="E24" s="8">
        <v>0</v>
      </c>
      <c r="F24" s="8">
        <v>0</v>
      </c>
      <c r="G24" s="8">
        <v>0</v>
      </c>
      <c r="H24" s="8" t="s">
        <v>61</v>
      </c>
    </row>
    <row r="25" spans="1:8" ht="24.95" customHeight="1">
      <c r="A25" s="6" t="s">
        <v>97</v>
      </c>
      <c r="B25" s="5" t="s">
        <v>98</v>
      </c>
      <c r="C25" s="5" t="s">
        <v>90</v>
      </c>
      <c r="D25" s="5"/>
      <c r="E25" s="8">
        <v>0</v>
      </c>
      <c r="F25" s="8">
        <v>0</v>
      </c>
      <c r="G25" s="8">
        <v>0</v>
      </c>
      <c r="H25" s="8" t="s">
        <v>61</v>
      </c>
    </row>
    <row r="26" spans="1:8" ht="24.95" customHeight="1">
      <c r="A26" s="6" t="s">
        <v>99</v>
      </c>
      <c r="B26" s="5" t="s">
        <v>100</v>
      </c>
      <c r="C26" s="5" t="s">
        <v>90</v>
      </c>
      <c r="D26" s="5"/>
      <c r="E26" s="8">
        <v>0</v>
      </c>
      <c r="F26" s="8">
        <v>0</v>
      </c>
      <c r="G26" s="8">
        <v>0</v>
      </c>
      <c r="H26" s="8" t="s">
        <v>61</v>
      </c>
    </row>
    <row r="27" spans="1:8" ht="50.1" customHeight="1">
      <c r="A27" s="6" t="s">
        <v>101</v>
      </c>
      <c r="B27" s="5" t="s">
        <v>102</v>
      </c>
      <c r="C27" s="5" t="s">
        <v>90</v>
      </c>
      <c r="D27" s="5"/>
      <c r="E27" s="8">
        <v>0</v>
      </c>
      <c r="F27" s="8">
        <v>0</v>
      </c>
      <c r="G27" s="8">
        <v>0</v>
      </c>
      <c r="H27" s="8" t="s">
        <v>61</v>
      </c>
    </row>
    <row r="28" spans="1:8" ht="50.1" customHeight="1">
      <c r="A28" s="6" t="s">
        <v>103</v>
      </c>
      <c r="B28" s="5" t="s">
        <v>104</v>
      </c>
      <c r="C28" s="5" t="s">
        <v>105</v>
      </c>
      <c r="D28" s="5"/>
      <c r="E28" s="8">
        <v>0</v>
      </c>
      <c r="F28" s="8">
        <v>0</v>
      </c>
      <c r="G28" s="8">
        <v>0</v>
      </c>
      <c r="H28" s="8" t="s">
        <v>61</v>
      </c>
    </row>
    <row r="29" spans="1:8" ht="87.95" customHeight="1">
      <c r="A29" s="6" t="s">
        <v>106</v>
      </c>
      <c r="B29" s="5" t="s">
        <v>107</v>
      </c>
      <c r="C29" s="5" t="s">
        <v>105</v>
      </c>
      <c r="D29" s="5"/>
      <c r="E29" s="8">
        <v>0</v>
      </c>
      <c r="F29" s="8">
        <v>0</v>
      </c>
      <c r="G29" s="8">
        <v>0</v>
      </c>
      <c r="H29" s="8" t="s">
        <v>61</v>
      </c>
    </row>
    <row r="30" spans="1:8" ht="24.95" customHeight="1">
      <c r="A30" s="6" t="s">
        <v>108</v>
      </c>
      <c r="B30" s="5" t="s">
        <v>109</v>
      </c>
      <c r="C30" s="5" t="s">
        <v>105</v>
      </c>
      <c r="D30" s="5"/>
      <c r="E30" s="8">
        <v>0</v>
      </c>
      <c r="F30" s="8">
        <v>0</v>
      </c>
      <c r="G30" s="8">
        <v>0</v>
      </c>
      <c r="H30" s="8" t="s">
        <v>61</v>
      </c>
    </row>
    <row r="31" spans="1:8" ht="24.95" customHeight="1">
      <c r="A31" s="6" t="s">
        <v>110</v>
      </c>
      <c r="B31" s="5" t="s">
        <v>111</v>
      </c>
      <c r="C31" s="5" t="s">
        <v>105</v>
      </c>
      <c r="D31" s="5"/>
      <c r="E31" s="8">
        <v>0</v>
      </c>
      <c r="F31" s="8">
        <v>0</v>
      </c>
      <c r="G31" s="8">
        <v>0</v>
      </c>
      <c r="H31" s="8" t="s">
        <v>61</v>
      </c>
    </row>
    <row r="32" spans="1:8" ht="24.95" customHeight="1">
      <c r="A32" s="6" t="s">
        <v>112</v>
      </c>
      <c r="B32" s="5" t="s">
        <v>113</v>
      </c>
      <c r="C32" s="5" t="s">
        <v>105</v>
      </c>
      <c r="D32" s="5"/>
      <c r="E32" s="8">
        <v>0</v>
      </c>
      <c r="F32" s="8">
        <v>0</v>
      </c>
      <c r="G32" s="8">
        <v>0</v>
      </c>
      <c r="H32" s="8" t="s">
        <v>61</v>
      </c>
    </row>
    <row r="33" spans="1:8" ht="24.95" customHeight="1">
      <c r="A33" s="6" t="s">
        <v>114</v>
      </c>
      <c r="B33" s="5" t="s">
        <v>115</v>
      </c>
      <c r="C33" s="5" t="s">
        <v>105</v>
      </c>
      <c r="D33" s="5"/>
      <c r="E33" s="8">
        <v>0</v>
      </c>
      <c r="F33" s="8">
        <v>0</v>
      </c>
      <c r="G33" s="8">
        <v>0</v>
      </c>
      <c r="H33" s="8" t="s">
        <v>61</v>
      </c>
    </row>
    <row r="34" spans="1:8" ht="24.95" customHeight="1">
      <c r="A34" s="6" t="s">
        <v>116</v>
      </c>
      <c r="B34" s="5" t="s">
        <v>117</v>
      </c>
      <c r="C34" s="5" t="s">
        <v>118</v>
      </c>
      <c r="D34" s="5"/>
      <c r="E34" s="8">
        <v>0</v>
      </c>
      <c r="F34" s="8">
        <v>0</v>
      </c>
      <c r="G34" s="8">
        <v>0</v>
      </c>
      <c r="H34" s="8" t="s">
        <v>61</v>
      </c>
    </row>
    <row r="35" spans="1:8" ht="38.1" customHeight="1">
      <c r="A35" s="6" t="s">
        <v>119</v>
      </c>
      <c r="B35" s="5" t="s">
        <v>120</v>
      </c>
      <c r="C35" s="5" t="s">
        <v>118</v>
      </c>
      <c r="D35" s="5"/>
      <c r="E35" s="8">
        <v>0</v>
      </c>
      <c r="F35" s="8">
        <v>0</v>
      </c>
      <c r="G35" s="8">
        <v>0</v>
      </c>
      <c r="H35" s="8" t="s">
        <v>61</v>
      </c>
    </row>
    <row r="36" spans="1:8" ht="24.95" customHeight="1">
      <c r="A36" s="6" t="s">
        <v>121</v>
      </c>
      <c r="B36" s="5" t="s">
        <v>122</v>
      </c>
      <c r="C36" s="5" t="s">
        <v>118</v>
      </c>
      <c r="D36" s="5"/>
      <c r="E36" s="8">
        <v>0</v>
      </c>
      <c r="F36" s="8">
        <v>0</v>
      </c>
      <c r="G36" s="8">
        <v>0</v>
      </c>
      <c r="H36" s="8" t="s">
        <v>61</v>
      </c>
    </row>
    <row r="37" spans="1:8" ht="24.95" customHeight="1">
      <c r="A37" s="6" t="s">
        <v>123</v>
      </c>
      <c r="B37" s="5" t="s">
        <v>124</v>
      </c>
      <c r="C37" s="5" t="s">
        <v>118</v>
      </c>
      <c r="D37" s="5"/>
      <c r="E37" s="8">
        <v>0</v>
      </c>
      <c r="F37" s="8">
        <v>0</v>
      </c>
      <c r="G37" s="8">
        <v>0</v>
      </c>
      <c r="H37" s="8" t="s">
        <v>61</v>
      </c>
    </row>
    <row r="38" spans="1:8" ht="24.95" customHeight="1">
      <c r="A38" s="6" t="s">
        <v>125</v>
      </c>
      <c r="B38" s="5" t="s">
        <v>126</v>
      </c>
      <c r="C38" s="5" t="s">
        <v>127</v>
      </c>
      <c r="D38" s="5"/>
      <c r="E38" s="8">
        <v>0</v>
      </c>
      <c r="F38" s="8">
        <v>0</v>
      </c>
      <c r="G38" s="8">
        <v>0</v>
      </c>
      <c r="H38" s="8" t="s">
        <v>61</v>
      </c>
    </row>
    <row r="39" spans="1:8" ht="24.95" customHeight="1">
      <c r="A39" s="6" t="s">
        <v>128</v>
      </c>
      <c r="B39" s="5" t="s">
        <v>129</v>
      </c>
      <c r="C39" s="5" t="s">
        <v>127</v>
      </c>
      <c r="D39" s="5"/>
      <c r="E39" s="8">
        <v>0</v>
      </c>
      <c r="F39" s="8">
        <v>0</v>
      </c>
      <c r="G39" s="8">
        <v>0</v>
      </c>
      <c r="H39" s="8" t="s">
        <v>61</v>
      </c>
    </row>
    <row r="40" spans="1:8" ht="24.95" customHeight="1">
      <c r="A40" s="6" t="s">
        <v>130</v>
      </c>
      <c r="B40" s="5" t="s">
        <v>131</v>
      </c>
      <c r="C40" s="5" t="s">
        <v>127</v>
      </c>
      <c r="D40" s="5"/>
      <c r="E40" s="8">
        <v>0</v>
      </c>
      <c r="F40" s="8">
        <v>0</v>
      </c>
      <c r="G40" s="8">
        <v>0</v>
      </c>
      <c r="H40" s="8" t="s">
        <v>61</v>
      </c>
    </row>
    <row r="41" spans="1:8" ht="24.95" customHeight="1">
      <c r="A41" s="6" t="s">
        <v>132</v>
      </c>
      <c r="B41" s="5" t="s">
        <v>133</v>
      </c>
      <c r="C41" s="5" t="s">
        <v>127</v>
      </c>
      <c r="D41" s="5"/>
      <c r="E41" s="8">
        <v>0</v>
      </c>
      <c r="F41" s="8">
        <v>0</v>
      </c>
      <c r="G41" s="8">
        <v>0</v>
      </c>
      <c r="H41" s="8" t="s">
        <v>61</v>
      </c>
    </row>
    <row r="42" spans="1:8" ht="24.95" customHeight="1">
      <c r="A42" s="6" t="s">
        <v>134</v>
      </c>
      <c r="B42" s="5" t="s">
        <v>135</v>
      </c>
      <c r="C42" s="5"/>
      <c r="D42" s="5"/>
      <c r="E42" s="8">
        <v>0</v>
      </c>
      <c r="F42" s="8">
        <v>0</v>
      </c>
      <c r="G42" s="8">
        <v>0</v>
      </c>
      <c r="H42" s="8" t="s">
        <v>61</v>
      </c>
    </row>
    <row r="43" spans="1:8" ht="24.95" customHeight="1">
      <c r="A43" s="6" t="s">
        <v>87</v>
      </c>
      <c r="B43" s="5"/>
      <c r="C43" s="5"/>
      <c r="D43" s="5"/>
      <c r="E43" s="8" t="s">
        <v>61</v>
      </c>
      <c r="F43" s="8" t="s">
        <v>61</v>
      </c>
      <c r="G43" s="8" t="s">
        <v>61</v>
      </c>
      <c r="H43" s="8" t="s">
        <v>61</v>
      </c>
    </row>
    <row r="44" spans="1:8" ht="24.95" customHeight="1">
      <c r="A44" s="6" t="s">
        <v>136</v>
      </c>
      <c r="B44" s="5" t="s">
        <v>137</v>
      </c>
      <c r="C44" s="5" t="s">
        <v>138</v>
      </c>
      <c r="D44" s="5"/>
      <c r="E44" s="8">
        <v>0</v>
      </c>
      <c r="F44" s="8">
        <v>0</v>
      </c>
      <c r="G44" s="8">
        <v>0</v>
      </c>
      <c r="H44" s="8" t="s">
        <v>61</v>
      </c>
    </row>
    <row r="45" spans="1:8" ht="24.95" customHeight="1">
      <c r="A45" s="6" t="s">
        <v>139</v>
      </c>
      <c r="B45" s="5" t="s">
        <v>140</v>
      </c>
      <c r="C45" s="5" t="s">
        <v>141</v>
      </c>
      <c r="D45" s="5"/>
      <c r="E45" s="8">
        <v>0</v>
      </c>
      <c r="F45" s="8">
        <v>0</v>
      </c>
      <c r="G45" s="8">
        <v>0</v>
      </c>
      <c r="H45" s="8" t="s">
        <v>61</v>
      </c>
    </row>
    <row r="46" spans="1:8" ht="24.95" customHeight="1">
      <c r="A46" s="6" t="s">
        <v>142</v>
      </c>
      <c r="B46" s="5" t="s">
        <v>143</v>
      </c>
      <c r="C46" s="5" t="s">
        <v>60</v>
      </c>
      <c r="D46" s="5"/>
      <c r="E46" s="8">
        <v>0</v>
      </c>
      <c r="F46" s="8">
        <v>0</v>
      </c>
      <c r="G46" s="8">
        <v>0</v>
      </c>
      <c r="H46" s="8" t="s">
        <v>61</v>
      </c>
    </row>
    <row r="47" spans="1:8" ht="63" customHeight="1">
      <c r="A47" s="6" t="s">
        <v>144</v>
      </c>
      <c r="B47" s="5" t="s">
        <v>145</v>
      </c>
      <c r="C47" s="5" t="s">
        <v>146</v>
      </c>
      <c r="D47" s="5"/>
      <c r="E47" s="8">
        <v>0</v>
      </c>
      <c r="F47" s="8">
        <v>0</v>
      </c>
      <c r="G47" s="8">
        <v>0</v>
      </c>
      <c r="H47" s="8" t="s">
        <v>61</v>
      </c>
    </row>
    <row r="48" spans="1:8" ht="24.95" customHeight="1">
      <c r="A48" s="6" t="s">
        <v>147</v>
      </c>
      <c r="B48" s="5" t="s">
        <v>148</v>
      </c>
      <c r="C48" s="5" t="s">
        <v>60</v>
      </c>
      <c r="D48" s="5"/>
      <c r="E48" s="8">
        <v>6609661.7599999998</v>
      </c>
      <c r="F48" s="8">
        <v>6931510</v>
      </c>
      <c r="G48" s="8">
        <v>6989500</v>
      </c>
      <c r="H48" s="8" t="s">
        <v>61</v>
      </c>
    </row>
    <row r="49" spans="1:8" ht="38.1" customHeight="1">
      <c r="A49" s="6" t="s">
        <v>149</v>
      </c>
      <c r="B49" s="5" t="s">
        <v>150</v>
      </c>
      <c r="C49" s="5" t="s">
        <v>60</v>
      </c>
      <c r="D49" s="5"/>
      <c r="E49" s="8">
        <v>4369326.5</v>
      </c>
      <c r="F49" s="8">
        <v>4582600</v>
      </c>
      <c r="G49" s="8">
        <v>4676500</v>
      </c>
      <c r="H49" s="8" t="s">
        <v>61</v>
      </c>
    </row>
    <row r="50" spans="1:8" ht="38.1" customHeight="1">
      <c r="A50" s="6" t="s">
        <v>151</v>
      </c>
      <c r="B50" s="5" t="s">
        <v>152</v>
      </c>
      <c r="C50" s="5" t="s">
        <v>153</v>
      </c>
      <c r="D50" s="5"/>
      <c r="E50" s="8">
        <v>3336656</v>
      </c>
      <c r="F50" s="8">
        <v>3600000</v>
      </c>
      <c r="G50" s="8">
        <v>3600000</v>
      </c>
      <c r="H50" s="8" t="s">
        <v>61</v>
      </c>
    </row>
    <row r="51" spans="1:8" ht="50.1" customHeight="1">
      <c r="A51" s="6" t="s">
        <v>154</v>
      </c>
      <c r="B51" s="5" t="s">
        <v>155</v>
      </c>
      <c r="C51" s="5" t="s">
        <v>156</v>
      </c>
      <c r="D51" s="5"/>
      <c r="E51" s="8">
        <v>25000</v>
      </c>
      <c r="F51" s="8">
        <v>0</v>
      </c>
      <c r="G51" s="8">
        <v>0</v>
      </c>
      <c r="H51" s="8" t="s">
        <v>61</v>
      </c>
    </row>
    <row r="52" spans="1:8" ht="50.1" customHeight="1">
      <c r="A52" s="6" t="s">
        <v>157</v>
      </c>
      <c r="B52" s="5" t="s">
        <v>158</v>
      </c>
      <c r="C52" s="5" t="s">
        <v>159</v>
      </c>
      <c r="D52" s="5"/>
      <c r="E52" s="8">
        <v>0</v>
      </c>
      <c r="F52" s="8">
        <v>0</v>
      </c>
      <c r="G52" s="8">
        <v>0</v>
      </c>
      <c r="H52" s="8" t="s">
        <v>61</v>
      </c>
    </row>
    <row r="53" spans="1:8" ht="75" customHeight="1">
      <c r="A53" s="6" t="s">
        <v>160</v>
      </c>
      <c r="B53" s="5" t="s">
        <v>161</v>
      </c>
      <c r="C53" s="5" t="s">
        <v>162</v>
      </c>
      <c r="D53" s="5"/>
      <c r="E53" s="8">
        <v>1007670.5</v>
      </c>
      <c r="F53" s="8">
        <v>982600</v>
      </c>
      <c r="G53" s="8">
        <v>1076500</v>
      </c>
      <c r="H53" s="8" t="s">
        <v>61</v>
      </c>
    </row>
    <row r="54" spans="1:8" ht="38.1" customHeight="1">
      <c r="A54" s="6" t="s">
        <v>163</v>
      </c>
      <c r="B54" s="5" t="s">
        <v>164</v>
      </c>
      <c r="C54" s="5" t="s">
        <v>162</v>
      </c>
      <c r="D54" s="5"/>
      <c r="E54" s="8">
        <v>1007670.5</v>
      </c>
      <c r="F54" s="8">
        <v>982600</v>
      </c>
      <c r="G54" s="8">
        <v>1076500</v>
      </c>
      <c r="H54" s="8" t="s">
        <v>61</v>
      </c>
    </row>
    <row r="55" spans="1:8" ht="24.95" customHeight="1">
      <c r="A55" s="6" t="s">
        <v>165</v>
      </c>
      <c r="B55" s="5" t="s">
        <v>166</v>
      </c>
      <c r="C55" s="5" t="s">
        <v>162</v>
      </c>
      <c r="D55" s="5"/>
      <c r="E55" s="8">
        <v>0</v>
      </c>
      <c r="F55" s="8">
        <v>0</v>
      </c>
      <c r="G55" s="8">
        <v>0</v>
      </c>
      <c r="H55" s="8" t="s">
        <v>61</v>
      </c>
    </row>
    <row r="56" spans="1:8" ht="50.1" customHeight="1">
      <c r="A56" s="6" t="s">
        <v>167</v>
      </c>
      <c r="B56" s="5" t="s">
        <v>168</v>
      </c>
      <c r="C56" s="5" t="s">
        <v>169</v>
      </c>
      <c r="D56" s="5"/>
      <c r="E56" s="8" t="s">
        <v>61</v>
      </c>
      <c r="F56" s="8" t="s">
        <v>61</v>
      </c>
      <c r="G56" s="8" t="s">
        <v>61</v>
      </c>
      <c r="H56" s="8" t="s">
        <v>61</v>
      </c>
    </row>
    <row r="57" spans="1:8" ht="50.1" customHeight="1">
      <c r="A57" s="6" t="s">
        <v>170</v>
      </c>
      <c r="B57" s="5" t="s">
        <v>171</v>
      </c>
      <c r="C57" s="5" t="s">
        <v>172</v>
      </c>
      <c r="D57" s="5"/>
      <c r="E57" s="8" t="s">
        <v>61</v>
      </c>
      <c r="F57" s="8" t="s">
        <v>61</v>
      </c>
      <c r="G57" s="8" t="s">
        <v>61</v>
      </c>
      <c r="H57" s="8" t="s">
        <v>61</v>
      </c>
    </row>
    <row r="58" spans="1:8" ht="50.1" customHeight="1">
      <c r="A58" s="6" t="s">
        <v>173</v>
      </c>
      <c r="B58" s="5" t="s">
        <v>174</v>
      </c>
      <c r="C58" s="5" t="s">
        <v>175</v>
      </c>
      <c r="D58" s="5"/>
      <c r="E58" s="8" t="s">
        <v>61</v>
      </c>
      <c r="F58" s="8" t="s">
        <v>61</v>
      </c>
      <c r="G58" s="8" t="s">
        <v>61</v>
      </c>
      <c r="H58" s="8" t="s">
        <v>61</v>
      </c>
    </row>
    <row r="59" spans="1:8" ht="75" customHeight="1">
      <c r="A59" s="6" t="s">
        <v>176</v>
      </c>
      <c r="B59" s="5" t="s">
        <v>177</v>
      </c>
      <c r="C59" s="5" t="s">
        <v>178</v>
      </c>
      <c r="D59" s="5"/>
      <c r="E59" s="8" t="s">
        <v>61</v>
      </c>
      <c r="F59" s="8" t="s">
        <v>61</v>
      </c>
      <c r="G59" s="8" t="s">
        <v>61</v>
      </c>
      <c r="H59" s="8" t="s">
        <v>61</v>
      </c>
    </row>
    <row r="60" spans="1:8" ht="38.1" customHeight="1">
      <c r="A60" s="6" t="s">
        <v>179</v>
      </c>
      <c r="B60" s="5" t="s">
        <v>180</v>
      </c>
      <c r="C60" s="5" t="s">
        <v>178</v>
      </c>
      <c r="D60" s="5"/>
      <c r="E60" s="8" t="s">
        <v>61</v>
      </c>
      <c r="F60" s="8" t="s">
        <v>61</v>
      </c>
      <c r="G60" s="8" t="s">
        <v>61</v>
      </c>
      <c r="H60" s="8" t="s">
        <v>61</v>
      </c>
    </row>
    <row r="61" spans="1:8" ht="24.95" customHeight="1">
      <c r="A61" s="6" t="s">
        <v>181</v>
      </c>
      <c r="B61" s="5" t="s">
        <v>182</v>
      </c>
      <c r="C61" s="5" t="s">
        <v>183</v>
      </c>
      <c r="D61" s="5"/>
      <c r="E61" s="8">
        <v>0</v>
      </c>
      <c r="F61" s="8">
        <v>0</v>
      </c>
      <c r="G61" s="8">
        <v>0</v>
      </c>
      <c r="H61" s="8" t="s">
        <v>61</v>
      </c>
    </row>
    <row r="62" spans="1:8" ht="63" customHeight="1">
      <c r="A62" s="6" t="s">
        <v>184</v>
      </c>
      <c r="B62" s="5" t="s">
        <v>185</v>
      </c>
      <c r="C62" s="5" t="s">
        <v>186</v>
      </c>
      <c r="D62" s="5"/>
      <c r="E62" s="8">
        <v>0</v>
      </c>
      <c r="F62" s="8">
        <v>0</v>
      </c>
      <c r="G62" s="8">
        <v>0</v>
      </c>
      <c r="H62" s="8" t="s">
        <v>61</v>
      </c>
    </row>
    <row r="63" spans="1:8" ht="63" customHeight="1">
      <c r="A63" s="6" t="s">
        <v>187</v>
      </c>
      <c r="B63" s="5" t="s">
        <v>188</v>
      </c>
      <c r="C63" s="5" t="s">
        <v>189</v>
      </c>
      <c r="D63" s="5"/>
      <c r="E63" s="8">
        <v>0</v>
      </c>
      <c r="F63" s="8">
        <v>0</v>
      </c>
      <c r="G63" s="8">
        <v>0</v>
      </c>
      <c r="H63" s="8" t="s">
        <v>61</v>
      </c>
    </row>
    <row r="64" spans="1:8" ht="50.1" customHeight="1">
      <c r="A64" s="6" t="s">
        <v>190</v>
      </c>
      <c r="B64" s="5" t="s">
        <v>191</v>
      </c>
      <c r="C64" s="5" t="s">
        <v>192</v>
      </c>
      <c r="D64" s="5"/>
      <c r="E64" s="8">
        <v>0</v>
      </c>
      <c r="F64" s="8">
        <v>0</v>
      </c>
      <c r="G64" s="8">
        <v>0</v>
      </c>
      <c r="H64" s="8" t="s">
        <v>61</v>
      </c>
    </row>
    <row r="65" spans="1:8" ht="99.95" customHeight="1">
      <c r="A65" s="6" t="s">
        <v>193</v>
      </c>
      <c r="B65" s="5" t="s">
        <v>194</v>
      </c>
      <c r="C65" s="5" t="s">
        <v>195</v>
      </c>
      <c r="D65" s="5"/>
      <c r="E65" s="8">
        <v>0</v>
      </c>
      <c r="F65" s="8">
        <v>0</v>
      </c>
      <c r="G65" s="8">
        <v>0</v>
      </c>
      <c r="H65" s="8" t="s">
        <v>61</v>
      </c>
    </row>
    <row r="66" spans="1:8" ht="24.95" customHeight="1">
      <c r="A66" s="6" t="s">
        <v>196</v>
      </c>
      <c r="B66" s="5" t="s">
        <v>197</v>
      </c>
      <c r="C66" s="5" t="s">
        <v>198</v>
      </c>
      <c r="D66" s="5"/>
      <c r="E66" s="8">
        <v>0</v>
      </c>
      <c r="F66" s="8">
        <v>0</v>
      </c>
      <c r="G66" s="8">
        <v>0</v>
      </c>
      <c r="H66" s="8" t="s">
        <v>61</v>
      </c>
    </row>
    <row r="67" spans="1:8" ht="24.95" customHeight="1">
      <c r="A67" s="6" t="s">
        <v>199</v>
      </c>
      <c r="B67" s="5" t="s">
        <v>200</v>
      </c>
      <c r="C67" s="5" t="s">
        <v>201</v>
      </c>
      <c r="D67" s="5"/>
      <c r="E67" s="8">
        <v>1723</v>
      </c>
      <c r="F67" s="8">
        <v>0</v>
      </c>
      <c r="G67" s="8">
        <v>0</v>
      </c>
      <c r="H67" s="8" t="s">
        <v>61</v>
      </c>
    </row>
    <row r="68" spans="1:8" ht="38.1" customHeight="1">
      <c r="A68" s="6" t="s">
        <v>202</v>
      </c>
      <c r="B68" s="5" t="s">
        <v>203</v>
      </c>
      <c r="C68" s="5" t="s">
        <v>204</v>
      </c>
      <c r="D68" s="5"/>
      <c r="E68" s="8">
        <v>1723</v>
      </c>
      <c r="F68" s="8">
        <v>0</v>
      </c>
      <c r="G68" s="8">
        <v>0</v>
      </c>
      <c r="H68" s="8" t="s">
        <v>61</v>
      </c>
    </row>
    <row r="69" spans="1:8" ht="75" customHeight="1">
      <c r="A69" s="6" t="s">
        <v>205</v>
      </c>
      <c r="B69" s="5" t="s">
        <v>206</v>
      </c>
      <c r="C69" s="5" t="s">
        <v>207</v>
      </c>
      <c r="D69" s="5"/>
      <c r="E69" s="8">
        <v>0</v>
      </c>
      <c r="F69" s="8">
        <v>0</v>
      </c>
      <c r="G69" s="8">
        <v>0</v>
      </c>
      <c r="H69" s="8" t="s">
        <v>61</v>
      </c>
    </row>
    <row r="70" spans="1:8" ht="50.1" customHeight="1">
      <c r="A70" s="6" t="s">
        <v>208</v>
      </c>
      <c r="B70" s="5" t="s">
        <v>209</v>
      </c>
      <c r="C70" s="5" t="s">
        <v>210</v>
      </c>
      <c r="D70" s="5"/>
      <c r="E70" s="8">
        <v>0</v>
      </c>
      <c r="F70" s="8">
        <v>0</v>
      </c>
      <c r="G70" s="8">
        <v>0</v>
      </c>
      <c r="H70" s="8" t="s">
        <v>61</v>
      </c>
    </row>
    <row r="71" spans="1:8" ht="24.95" customHeight="1">
      <c r="A71" s="6" t="s">
        <v>211</v>
      </c>
      <c r="B71" s="5" t="s">
        <v>212</v>
      </c>
      <c r="C71" s="5" t="s">
        <v>60</v>
      </c>
      <c r="D71" s="5"/>
      <c r="E71" s="8" t="s">
        <v>61</v>
      </c>
      <c r="F71" s="8" t="s">
        <v>61</v>
      </c>
      <c r="G71" s="8" t="s">
        <v>61</v>
      </c>
      <c r="H71" s="8" t="s">
        <v>61</v>
      </c>
    </row>
    <row r="72" spans="1:8" ht="38.1" customHeight="1">
      <c r="A72" s="6" t="s">
        <v>213</v>
      </c>
      <c r="B72" s="5" t="s">
        <v>214</v>
      </c>
      <c r="C72" s="5" t="s">
        <v>215</v>
      </c>
      <c r="D72" s="5"/>
      <c r="E72" s="8" t="s">
        <v>61</v>
      </c>
      <c r="F72" s="8" t="s">
        <v>61</v>
      </c>
      <c r="G72" s="8" t="s">
        <v>61</v>
      </c>
      <c r="H72" s="8" t="s">
        <v>61</v>
      </c>
    </row>
    <row r="73" spans="1:8" ht="24.95" customHeight="1">
      <c r="A73" s="6" t="s">
        <v>216</v>
      </c>
      <c r="B73" s="5" t="s">
        <v>217</v>
      </c>
      <c r="C73" s="5" t="s">
        <v>218</v>
      </c>
      <c r="D73" s="5"/>
      <c r="E73" s="8" t="s">
        <v>61</v>
      </c>
      <c r="F73" s="8" t="s">
        <v>61</v>
      </c>
      <c r="G73" s="8" t="s">
        <v>61</v>
      </c>
      <c r="H73" s="8" t="s">
        <v>61</v>
      </c>
    </row>
    <row r="74" spans="1:8" ht="50.1" customHeight="1">
      <c r="A74" s="6" t="s">
        <v>219</v>
      </c>
      <c r="B74" s="5" t="s">
        <v>220</v>
      </c>
      <c r="C74" s="5" t="s">
        <v>221</v>
      </c>
      <c r="D74" s="5"/>
      <c r="E74" s="8" t="s">
        <v>61</v>
      </c>
      <c r="F74" s="8" t="s">
        <v>61</v>
      </c>
      <c r="G74" s="8" t="s">
        <v>61</v>
      </c>
      <c r="H74" s="8" t="s">
        <v>61</v>
      </c>
    </row>
    <row r="75" spans="1:8" ht="63" customHeight="1">
      <c r="A75" s="6" t="s">
        <v>222</v>
      </c>
      <c r="B75" s="5" t="s">
        <v>223</v>
      </c>
      <c r="C75" s="5" t="s">
        <v>224</v>
      </c>
      <c r="D75" s="5"/>
      <c r="E75" s="8" t="s">
        <v>61</v>
      </c>
      <c r="F75" s="8" t="s">
        <v>61</v>
      </c>
      <c r="G75" s="8" t="s">
        <v>61</v>
      </c>
      <c r="H75" s="8" t="s">
        <v>61</v>
      </c>
    </row>
    <row r="76" spans="1:8" ht="24.95" customHeight="1">
      <c r="A76" s="6" t="s">
        <v>225</v>
      </c>
      <c r="B76" s="5" t="s">
        <v>226</v>
      </c>
      <c r="C76" s="5" t="s">
        <v>227</v>
      </c>
      <c r="D76" s="5"/>
      <c r="E76" s="8" t="s">
        <v>61</v>
      </c>
      <c r="F76" s="8" t="s">
        <v>61</v>
      </c>
      <c r="G76" s="8" t="s">
        <v>61</v>
      </c>
      <c r="H76" s="8" t="s">
        <v>61</v>
      </c>
    </row>
    <row r="77" spans="1:8" ht="75" customHeight="1">
      <c r="A77" s="6" t="s">
        <v>228</v>
      </c>
      <c r="B77" s="5" t="s">
        <v>229</v>
      </c>
      <c r="C77" s="5" t="s">
        <v>230</v>
      </c>
      <c r="D77" s="5"/>
      <c r="E77" s="8" t="s">
        <v>61</v>
      </c>
      <c r="F77" s="8" t="s">
        <v>61</v>
      </c>
      <c r="G77" s="8" t="s">
        <v>61</v>
      </c>
      <c r="H77" s="8" t="s">
        <v>61</v>
      </c>
    </row>
    <row r="78" spans="1:8" ht="50.1" customHeight="1">
      <c r="A78" s="6" t="s">
        <v>231</v>
      </c>
      <c r="B78" s="5" t="s">
        <v>232</v>
      </c>
      <c r="C78" s="5" t="s">
        <v>60</v>
      </c>
      <c r="D78" s="5"/>
      <c r="E78" s="8">
        <v>0</v>
      </c>
      <c r="F78" s="8">
        <v>0</v>
      </c>
      <c r="G78" s="8">
        <v>0</v>
      </c>
      <c r="H78" s="8" t="s">
        <v>61</v>
      </c>
    </row>
    <row r="79" spans="1:8" ht="75" customHeight="1">
      <c r="A79" s="6" t="s">
        <v>233</v>
      </c>
      <c r="B79" s="5" t="s">
        <v>234</v>
      </c>
      <c r="C79" s="5" t="s">
        <v>235</v>
      </c>
      <c r="D79" s="5"/>
      <c r="E79" s="8">
        <v>0</v>
      </c>
      <c r="F79" s="8">
        <v>0</v>
      </c>
      <c r="G79" s="8">
        <v>0</v>
      </c>
      <c r="H79" s="8" t="s">
        <v>61</v>
      </c>
    </row>
    <row r="80" spans="1:8" ht="24.95" customHeight="1">
      <c r="A80" s="6" t="s">
        <v>236</v>
      </c>
      <c r="B80" s="5" t="s">
        <v>237</v>
      </c>
      <c r="C80" s="5" t="s">
        <v>60</v>
      </c>
      <c r="D80" s="5"/>
      <c r="E80" s="8">
        <v>2238612.2599999998</v>
      </c>
      <c r="F80" s="8">
        <v>2348910</v>
      </c>
      <c r="G80" s="8">
        <v>2313000</v>
      </c>
      <c r="H80" s="8" t="s">
        <v>61</v>
      </c>
    </row>
    <row r="81" spans="1:8" ht="63" customHeight="1">
      <c r="A81" s="6" t="s">
        <v>238</v>
      </c>
      <c r="B81" s="5" t="s">
        <v>239</v>
      </c>
      <c r="C81" s="5" t="s">
        <v>240</v>
      </c>
      <c r="D81" s="5"/>
      <c r="E81" s="8">
        <v>0</v>
      </c>
      <c r="F81" s="8">
        <v>0</v>
      </c>
      <c r="G81" s="8">
        <v>0</v>
      </c>
      <c r="H81" s="8" t="s">
        <v>61</v>
      </c>
    </row>
    <row r="82" spans="1:8" ht="50.1" customHeight="1">
      <c r="A82" s="6" t="s">
        <v>241</v>
      </c>
      <c r="B82" s="5" t="s">
        <v>242</v>
      </c>
      <c r="C82" s="5" t="s">
        <v>243</v>
      </c>
      <c r="D82" s="5"/>
      <c r="E82" s="8">
        <v>0</v>
      </c>
      <c r="F82" s="8">
        <v>0</v>
      </c>
      <c r="G82" s="8">
        <v>0</v>
      </c>
      <c r="H82" s="8" t="s">
        <v>61</v>
      </c>
    </row>
    <row r="83" spans="1:8" ht="50.1" customHeight="1">
      <c r="A83" s="6" t="s">
        <v>244</v>
      </c>
      <c r="B83" s="5" t="s">
        <v>245</v>
      </c>
      <c r="C83" s="5" t="s">
        <v>246</v>
      </c>
      <c r="D83" s="5"/>
      <c r="E83" s="8">
        <v>0</v>
      </c>
      <c r="F83" s="8">
        <v>0</v>
      </c>
      <c r="G83" s="8">
        <v>0</v>
      </c>
      <c r="H83" s="8" t="s">
        <v>61</v>
      </c>
    </row>
    <row r="84" spans="1:8" ht="24.95" customHeight="1">
      <c r="A84" s="6" t="s">
        <v>247</v>
      </c>
      <c r="B84" s="5" t="s">
        <v>248</v>
      </c>
      <c r="C84" s="5" t="s">
        <v>249</v>
      </c>
      <c r="D84" s="5"/>
      <c r="E84" s="8">
        <v>1871522.26</v>
      </c>
      <c r="F84" s="8">
        <v>2092300</v>
      </c>
      <c r="G84" s="8">
        <v>2092300</v>
      </c>
      <c r="H84" s="8" t="s">
        <v>61</v>
      </c>
    </row>
    <row r="85" spans="1:8" ht="24.95" customHeight="1">
      <c r="A85" s="6" t="s">
        <v>250</v>
      </c>
      <c r="B85" s="5" t="s">
        <v>251</v>
      </c>
      <c r="C85" s="5"/>
      <c r="D85" s="5"/>
      <c r="E85" s="8" t="s">
        <v>61</v>
      </c>
      <c r="F85" s="8" t="s">
        <v>61</v>
      </c>
      <c r="G85" s="8" t="s">
        <v>61</v>
      </c>
      <c r="H85" s="8" t="s">
        <v>61</v>
      </c>
    </row>
    <row r="86" spans="1:8" ht="24.95" customHeight="1">
      <c r="A86" s="6" t="s">
        <v>252</v>
      </c>
      <c r="B86" s="5" t="s">
        <v>253</v>
      </c>
      <c r="C86" s="5" t="s">
        <v>249</v>
      </c>
      <c r="D86" s="5"/>
      <c r="E86" s="8">
        <v>20000</v>
      </c>
      <c r="F86" s="8">
        <v>20000</v>
      </c>
      <c r="G86" s="8">
        <v>20000</v>
      </c>
      <c r="H86" s="8" t="s">
        <v>61</v>
      </c>
    </row>
    <row r="87" spans="1:8" ht="24.95" customHeight="1">
      <c r="A87" s="6" t="s">
        <v>254</v>
      </c>
      <c r="B87" s="5" t="s">
        <v>255</v>
      </c>
      <c r="C87" s="5" t="s">
        <v>249</v>
      </c>
      <c r="D87" s="5"/>
      <c r="E87" s="8">
        <v>0</v>
      </c>
      <c r="F87" s="8">
        <v>0</v>
      </c>
      <c r="G87" s="8">
        <v>0</v>
      </c>
      <c r="H87" s="8" t="s">
        <v>61</v>
      </c>
    </row>
    <row r="88" spans="1:8" ht="24.95" customHeight="1">
      <c r="A88" s="6" t="s">
        <v>256</v>
      </c>
      <c r="B88" s="5" t="s">
        <v>257</v>
      </c>
      <c r="C88" s="5" t="s">
        <v>249</v>
      </c>
      <c r="D88" s="5"/>
      <c r="E88" s="8">
        <v>62000</v>
      </c>
      <c r="F88" s="8">
        <v>30000</v>
      </c>
      <c r="G88" s="8">
        <v>30000</v>
      </c>
      <c r="H88" s="8" t="s">
        <v>61</v>
      </c>
    </row>
    <row r="89" spans="1:8" ht="24.95" customHeight="1">
      <c r="A89" s="6" t="s">
        <v>258</v>
      </c>
      <c r="B89" s="5" t="s">
        <v>259</v>
      </c>
      <c r="C89" s="5" t="s">
        <v>249</v>
      </c>
      <c r="D89" s="5"/>
      <c r="E89" s="8">
        <v>0</v>
      </c>
      <c r="F89" s="8">
        <v>0</v>
      </c>
      <c r="G89" s="8">
        <v>0</v>
      </c>
      <c r="H89" s="8" t="s">
        <v>61</v>
      </c>
    </row>
    <row r="90" spans="1:8" ht="24.95" customHeight="1">
      <c r="A90" s="6" t="s">
        <v>260</v>
      </c>
      <c r="B90" s="5" t="s">
        <v>261</v>
      </c>
      <c r="C90" s="5" t="s">
        <v>249</v>
      </c>
      <c r="D90" s="5"/>
      <c r="E90" s="8">
        <v>0</v>
      </c>
      <c r="F90" s="8">
        <v>0</v>
      </c>
      <c r="G90" s="8">
        <v>0</v>
      </c>
      <c r="H90" s="8" t="s">
        <v>61</v>
      </c>
    </row>
    <row r="91" spans="1:8" ht="24.95" customHeight="1">
      <c r="A91" s="6" t="s">
        <v>262</v>
      </c>
      <c r="B91" s="5" t="s">
        <v>263</v>
      </c>
      <c r="C91" s="5" t="s">
        <v>249</v>
      </c>
      <c r="D91" s="5"/>
      <c r="E91" s="8">
        <v>90900</v>
      </c>
      <c r="F91" s="8">
        <v>142300</v>
      </c>
      <c r="G91" s="8">
        <v>142300</v>
      </c>
      <c r="H91" s="8" t="s">
        <v>61</v>
      </c>
    </row>
    <row r="92" spans="1:8" ht="24.95" customHeight="1">
      <c r="A92" s="6" t="s">
        <v>264</v>
      </c>
      <c r="B92" s="5" t="s">
        <v>265</v>
      </c>
      <c r="C92" s="5" t="s">
        <v>249</v>
      </c>
      <c r="D92" s="5"/>
      <c r="E92" s="8">
        <v>377325.17</v>
      </c>
      <c r="F92" s="8">
        <v>450000</v>
      </c>
      <c r="G92" s="8">
        <v>450000</v>
      </c>
      <c r="H92" s="8" t="s">
        <v>61</v>
      </c>
    </row>
    <row r="93" spans="1:8" ht="24.95" customHeight="1">
      <c r="A93" s="6" t="s">
        <v>266</v>
      </c>
      <c r="B93" s="5" t="s">
        <v>267</v>
      </c>
      <c r="C93" s="5" t="s">
        <v>249</v>
      </c>
      <c r="D93" s="5"/>
      <c r="E93" s="8">
        <v>200000</v>
      </c>
      <c r="F93" s="8">
        <v>200000</v>
      </c>
      <c r="G93" s="8">
        <v>200000</v>
      </c>
      <c r="H93" s="8" t="s">
        <v>61</v>
      </c>
    </row>
    <row r="94" spans="1:8" ht="24.95" customHeight="1">
      <c r="A94" s="6" t="s">
        <v>268</v>
      </c>
      <c r="B94" s="5" t="s">
        <v>269</v>
      </c>
      <c r="C94" s="5" t="s">
        <v>249</v>
      </c>
      <c r="D94" s="5"/>
      <c r="E94" s="8">
        <v>0</v>
      </c>
      <c r="F94" s="8">
        <v>0</v>
      </c>
      <c r="G94" s="8">
        <v>0</v>
      </c>
      <c r="H94" s="8" t="s">
        <v>61</v>
      </c>
    </row>
    <row r="95" spans="1:8" ht="24.95" customHeight="1">
      <c r="A95" s="6" t="s">
        <v>270</v>
      </c>
      <c r="B95" s="5" t="s">
        <v>271</v>
      </c>
      <c r="C95" s="5" t="s">
        <v>249</v>
      </c>
      <c r="D95" s="5"/>
      <c r="E95" s="8">
        <v>0</v>
      </c>
      <c r="F95" s="8">
        <v>0</v>
      </c>
      <c r="G95" s="8">
        <v>0</v>
      </c>
      <c r="H95" s="8" t="s">
        <v>61</v>
      </c>
    </row>
    <row r="96" spans="1:8" ht="24.95" customHeight="1">
      <c r="A96" s="6" t="s">
        <v>272</v>
      </c>
      <c r="B96" s="5" t="s">
        <v>273</v>
      </c>
      <c r="C96" s="5" t="s">
        <v>249</v>
      </c>
      <c r="D96" s="5" t="s">
        <v>274</v>
      </c>
      <c r="E96" s="8">
        <v>1055494.5</v>
      </c>
      <c r="F96" s="8">
        <v>1180000</v>
      </c>
      <c r="G96" s="8">
        <v>1180000</v>
      </c>
      <c r="H96" s="8" t="s">
        <v>61</v>
      </c>
    </row>
    <row r="97" spans="1:8" ht="24.95" customHeight="1">
      <c r="A97" s="6" t="s">
        <v>275</v>
      </c>
      <c r="B97" s="5" t="s">
        <v>276</v>
      </c>
      <c r="C97" s="5" t="s">
        <v>249</v>
      </c>
      <c r="D97" s="5" t="s">
        <v>277</v>
      </c>
      <c r="E97" s="8">
        <v>0</v>
      </c>
      <c r="F97" s="8">
        <v>0</v>
      </c>
      <c r="G97" s="8">
        <v>0</v>
      </c>
      <c r="H97" s="8" t="s">
        <v>61</v>
      </c>
    </row>
    <row r="98" spans="1:8" ht="24.95" customHeight="1">
      <c r="A98" s="6" t="s">
        <v>278</v>
      </c>
      <c r="B98" s="5" t="s">
        <v>279</v>
      </c>
      <c r="C98" s="5" t="s">
        <v>249</v>
      </c>
      <c r="D98" s="5" t="s">
        <v>280</v>
      </c>
      <c r="E98" s="8">
        <v>0</v>
      </c>
      <c r="F98" s="8">
        <v>0</v>
      </c>
      <c r="G98" s="8">
        <v>0</v>
      </c>
      <c r="H98" s="8" t="s">
        <v>61</v>
      </c>
    </row>
    <row r="99" spans="1:8" ht="24.95" customHeight="1">
      <c r="A99" s="6" t="s">
        <v>281</v>
      </c>
      <c r="B99" s="5" t="s">
        <v>282</v>
      </c>
      <c r="C99" s="5" t="s">
        <v>249</v>
      </c>
      <c r="D99" s="5" t="s">
        <v>283</v>
      </c>
      <c r="E99" s="8">
        <v>0</v>
      </c>
      <c r="F99" s="8">
        <v>0</v>
      </c>
      <c r="G99" s="8">
        <v>0</v>
      </c>
      <c r="H99" s="8" t="s">
        <v>61</v>
      </c>
    </row>
    <row r="100" spans="1:8" ht="24.95" customHeight="1">
      <c r="A100" s="6" t="s">
        <v>284</v>
      </c>
      <c r="B100" s="5" t="s">
        <v>285</v>
      </c>
      <c r="C100" s="5" t="s">
        <v>249</v>
      </c>
      <c r="D100" s="5" t="s">
        <v>286</v>
      </c>
      <c r="E100" s="8">
        <v>65802.59</v>
      </c>
      <c r="F100" s="8">
        <v>70000</v>
      </c>
      <c r="G100" s="8">
        <v>70000</v>
      </c>
      <c r="H100" s="8" t="s">
        <v>61</v>
      </c>
    </row>
    <row r="101" spans="1:8" ht="50.1" customHeight="1">
      <c r="A101" s="6" t="s">
        <v>287</v>
      </c>
      <c r="B101" s="5" t="s">
        <v>288</v>
      </c>
      <c r="C101" s="5" t="s">
        <v>249</v>
      </c>
      <c r="D101" s="5" t="s">
        <v>289</v>
      </c>
      <c r="E101" s="8">
        <v>0</v>
      </c>
      <c r="F101" s="8">
        <v>0</v>
      </c>
      <c r="G101" s="8">
        <v>0</v>
      </c>
      <c r="H101" s="8" t="s">
        <v>61</v>
      </c>
    </row>
    <row r="102" spans="1:8" ht="50.1" customHeight="1">
      <c r="A102" s="6" t="s">
        <v>290</v>
      </c>
      <c r="B102" s="5" t="s">
        <v>291</v>
      </c>
      <c r="C102" s="5" t="s">
        <v>249</v>
      </c>
      <c r="D102" s="5" t="s">
        <v>292</v>
      </c>
      <c r="E102" s="8">
        <v>0</v>
      </c>
      <c r="F102" s="8">
        <v>0</v>
      </c>
      <c r="G102" s="8">
        <v>0</v>
      </c>
      <c r="H102" s="8" t="s">
        <v>61</v>
      </c>
    </row>
    <row r="103" spans="1:8" ht="50.1" customHeight="1">
      <c r="A103" s="6" t="s">
        <v>293</v>
      </c>
      <c r="B103" s="5" t="s">
        <v>294</v>
      </c>
      <c r="C103" s="5" t="s">
        <v>249</v>
      </c>
      <c r="D103" s="5"/>
      <c r="E103" s="8">
        <v>0</v>
      </c>
      <c r="F103" s="8">
        <v>0</v>
      </c>
      <c r="G103" s="8">
        <v>0</v>
      </c>
      <c r="H103" s="8" t="s">
        <v>61</v>
      </c>
    </row>
    <row r="104" spans="1:8" ht="24.95" customHeight="1">
      <c r="A104" s="6" t="s">
        <v>295</v>
      </c>
      <c r="B104" s="5" t="s">
        <v>296</v>
      </c>
      <c r="C104" s="5" t="s">
        <v>297</v>
      </c>
      <c r="D104" s="5"/>
      <c r="E104" s="8">
        <v>367090</v>
      </c>
      <c r="F104" s="8">
        <v>256610</v>
      </c>
      <c r="G104" s="8">
        <v>220700</v>
      </c>
      <c r="H104" s="8" t="s">
        <v>61</v>
      </c>
    </row>
    <row r="105" spans="1:8" ht="24.95" customHeight="1">
      <c r="A105" s="6" t="s">
        <v>256</v>
      </c>
      <c r="B105" s="5" t="s">
        <v>298</v>
      </c>
      <c r="C105" s="5" t="s">
        <v>297</v>
      </c>
      <c r="D105" s="5"/>
      <c r="E105" s="8">
        <v>367090</v>
      </c>
      <c r="F105" s="8">
        <v>256610</v>
      </c>
      <c r="G105" s="8">
        <v>220700</v>
      </c>
      <c r="H105" s="8" t="s">
        <v>61</v>
      </c>
    </row>
    <row r="106" spans="1:8" ht="50.1" customHeight="1">
      <c r="A106" s="6" t="s">
        <v>299</v>
      </c>
      <c r="B106" s="5" t="s">
        <v>300</v>
      </c>
      <c r="C106" s="5" t="s">
        <v>249</v>
      </c>
      <c r="D106" s="5"/>
      <c r="E106" s="8">
        <v>0</v>
      </c>
      <c r="F106" s="8">
        <v>0</v>
      </c>
      <c r="G106" s="8">
        <v>0</v>
      </c>
      <c r="H106" s="8" t="s">
        <v>61</v>
      </c>
    </row>
    <row r="107" spans="1:8" ht="50.1" customHeight="1">
      <c r="A107" s="6" t="s">
        <v>301</v>
      </c>
      <c r="B107" s="5" t="s">
        <v>302</v>
      </c>
      <c r="C107" s="5" t="s">
        <v>303</v>
      </c>
      <c r="D107" s="5"/>
      <c r="E107" s="8" t="s">
        <v>61</v>
      </c>
      <c r="F107" s="8" t="s">
        <v>61</v>
      </c>
      <c r="G107" s="8" t="s">
        <v>61</v>
      </c>
      <c r="H107" s="8" t="s">
        <v>61</v>
      </c>
    </row>
    <row r="108" spans="1:8" ht="63" customHeight="1">
      <c r="A108" s="6" t="s">
        <v>304</v>
      </c>
      <c r="B108" s="5" t="s">
        <v>305</v>
      </c>
      <c r="C108" s="5" t="s">
        <v>306</v>
      </c>
      <c r="D108" s="5"/>
      <c r="E108" s="8" t="s">
        <v>61</v>
      </c>
      <c r="F108" s="8" t="s">
        <v>61</v>
      </c>
      <c r="G108" s="8" t="s">
        <v>61</v>
      </c>
      <c r="H108" s="8" t="s">
        <v>61</v>
      </c>
    </row>
    <row r="109" spans="1:8" ht="50.1" customHeight="1">
      <c r="A109" s="6" t="s">
        <v>307</v>
      </c>
      <c r="B109" s="5" t="s">
        <v>308</v>
      </c>
      <c r="C109" s="5" t="s">
        <v>309</v>
      </c>
      <c r="D109" s="5"/>
      <c r="E109" s="8" t="s">
        <v>61</v>
      </c>
      <c r="F109" s="8" t="s">
        <v>61</v>
      </c>
      <c r="G109" s="8" t="s">
        <v>61</v>
      </c>
      <c r="H109" s="8" t="s">
        <v>61</v>
      </c>
    </row>
    <row r="110" spans="1:8" ht="24.95" customHeight="1">
      <c r="A110" s="6" t="s">
        <v>310</v>
      </c>
      <c r="B110" s="5" t="s">
        <v>311</v>
      </c>
      <c r="C110" s="5" t="s">
        <v>312</v>
      </c>
      <c r="D110" s="5"/>
      <c r="E110" s="8">
        <v>0</v>
      </c>
      <c r="F110" s="8">
        <v>0</v>
      </c>
      <c r="G110" s="8">
        <v>0</v>
      </c>
      <c r="H110" s="8" t="s">
        <v>61</v>
      </c>
    </row>
    <row r="111" spans="1:8" ht="38.1" customHeight="1">
      <c r="A111" s="6" t="s">
        <v>313</v>
      </c>
      <c r="B111" s="5" t="s">
        <v>314</v>
      </c>
      <c r="C111" s="5"/>
      <c r="D111" s="5"/>
      <c r="E111" s="8">
        <v>0</v>
      </c>
      <c r="F111" s="8">
        <v>0</v>
      </c>
      <c r="G111" s="8">
        <v>0</v>
      </c>
      <c r="H111" s="8" t="s">
        <v>61</v>
      </c>
    </row>
    <row r="112" spans="1:8" ht="24.95" customHeight="1">
      <c r="A112" s="6" t="s">
        <v>315</v>
      </c>
      <c r="B112" s="5" t="s">
        <v>316</v>
      </c>
      <c r="C112" s="5"/>
      <c r="D112" s="5"/>
      <c r="E112" s="8">
        <v>0</v>
      </c>
      <c r="F112" s="8">
        <v>0</v>
      </c>
      <c r="G112" s="8">
        <v>0</v>
      </c>
      <c r="H112" s="8" t="s">
        <v>61</v>
      </c>
    </row>
    <row r="113" spans="1:8" ht="24.95" customHeight="1">
      <c r="A113" s="6" t="s">
        <v>317</v>
      </c>
      <c r="B113" s="5" t="s">
        <v>318</v>
      </c>
      <c r="C113" s="5"/>
      <c r="D113" s="5"/>
      <c r="E113" s="8">
        <v>0</v>
      </c>
      <c r="F113" s="8">
        <v>0</v>
      </c>
      <c r="G113" s="8">
        <v>0</v>
      </c>
      <c r="H113" s="8" t="s">
        <v>61</v>
      </c>
    </row>
    <row r="114" spans="1:8" ht="24.95" customHeight="1">
      <c r="A114" s="6" t="s">
        <v>319</v>
      </c>
      <c r="B114" s="5" t="s">
        <v>320</v>
      </c>
      <c r="C114" s="5" t="s">
        <v>321</v>
      </c>
      <c r="D114" s="5"/>
      <c r="E114" s="8">
        <v>0</v>
      </c>
      <c r="F114" s="8">
        <v>0</v>
      </c>
      <c r="G114" s="8">
        <v>0</v>
      </c>
      <c r="H114" s="8" t="s">
        <v>61</v>
      </c>
    </row>
    <row r="115" spans="1:8" ht="38.1" customHeight="1">
      <c r="A115" s="6" t="s">
        <v>322</v>
      </c>
      <c r="B115" s="5" t="s">
        <v>323</v>
      </c>
      <c r="C115" s="5" t="s">
        <v>324</v>
      </c>
      <c r="D115" s="5"/>
      <c r="E115" s="8">
        <v>0</v>
      </c>
      <c r="F115" s="8">
        <v>0</v>
      </c>
      <c r="G115" s="8">
        <v>0</v>
      </c>
      <c r="H115" s="8" t="s">
        <v>61</v>
      </c>
    </row>
  </sheetData>
  <sheetProtection password="E612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scale="83" fitToHeight="0" orientation="landscape" r:id="rId1"/>
  <headerFooter>
    <oddHeader>&amp;R&amp;R&amp;"Verdana,полужирный" &amp;12 &amp;K00-00923374.RBS.211725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tabSelected="1" workbookViewId="0"/>
  </sheetViews>
  <sheetFormatPr defaultRowHeight="10.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/>
    <row r="2" spans="1:9" ht="24.95" customHeight="1">
      <c r="A2" s="11" t="s">
        <v>325</v>
      </c>
      <c r="B2" s="11"/>
      <c r="C2" s="11"/>
      <c r="D2" s="11"/>
      <c r="E2" s="11"/>
      <c r="F2" s="11"/>
      <c r="G2" s="11"/>
      <c r="H2" s="11"/>
      <c r="I2" s="11"/>
    </row>
    <row r="3" spans="1:9" ht="15" customHeight="1"/>
    <row r="4" spans="1:9" ht="24.95" customHeight="1">
      <c r="A4" s="20" t="s">
        <v>326</v>
      </c>
      <c r="B4" s="20" t="s">
        <v>49</v>
      </c>
      <c r="C4" s="20" t="s">
        <v>50</v>
      </c>
      <c r="D4" s="20" t="s">
        <v>327</v>
      </c>
      <c r="E4" s="20" t="s">
        <v>51</v>
      </c>
      <c r="F4" s="20" t="s">
        <v>53</v>
      </c>
      <c r="G4" s="20"/>
      <c r="H4" s="20"/>
      <c r="I4" s="20"/>
    </row>
    <row r="5" spans="1:9" ht="50.1" customHeight="1">
      <c r="A5" s="20"/>
      <c r="B5" s="20"/>
      <c r="C5" s="20"/>
      <c r="D5" s="20"/>
      <c r="E5" s="20"/>
      <c r="F5" s="5" t="s">
        <v>328</v>
      </c>
      <c r="G5" s="5" t="s">
        <v>329</v>
      </c>
      <c r="H5" s="5" t="s">
        <v>330</v>
      </c>
      <c r="I5" s="5" t="s">
        <v>57</v>
      </c>
    </row>
    <row r="6" spans="1:9" ht="20.100000000000001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9">
      <c r="A7" s="5" t="s">
        <v>331</v>
      </c>
      <c r="B7" s="6" t="s">
        <v>332</v>
      </c>
      <c r="C7" s="5" t="s">
        <v>333</v>
      </c>
      <c r="D7" s="5" t="s">
        <v>61</v>
      </c>
      <c r="E7" s="5"/>
      <c r="F7" s="8">
        <f>F8+F9+F10+F15+F16+F18+F19+F20+F22+F23+F25+F26</f>
        <v>2238612.2599999998</v>
      </c>
      <c r="G7" s="8">
        <f>G8+G9+G10+G15+G16+G18+G19+G20+G22+G23+G25+G26</f>
        <v>2348910</v>
      </c>
      <c r="H7" s="8">
        <f>H8+H9+H10+H15+H16+H18+H19+H20+H22+H23+H25+H26</f>
        <v>2313000</v>
      </c>
      <c r="I7" s="8" t="s">
        <v>334</v>
      </c>
    </row>
    <row r="8" spans="1:9" ht="42">
      <c r="A8" s="5" t="s">
        <v>335</v>
      </c>
      <c r="B8" s="6" t="s">
        <v>336</v>
      </c>
      <c r="C8" s="5" t="s">
        <v>337</v>
      </c>
      <c r="D8" s="5" t="s">
        <v>61</v>
      </c>
      <c r="E8" s="5"/>
      <c r="F8" s="8">
        <v>0</v>
      </c>
      <c r="G8" s="8">
        <v>0</v>
      </c>
      <c r="H8" s="8">
        <v>0</v>
      </c>
      <c r="I8" s="8" t="s">
        <v>334</v>
      </c>
    </row>
    <row r="9" spans="1:9" ht="42">
      <c r="A9" s="5" t="s">
        <v>338</v>
      </c>
      <c r="B9" s="6" t="s">
        <v>339</v>
      </c>
      <c r="C9" s="5" t="s">
        <v>340</v>
      </c>
      <c r="D9" s="5" t="s">
        <v>61</v>
      </c>
      <c r="E9" s="5"/>
      <c r="F9" s="8">
        <v>0</v>
      </c>
      <c r="G9" s="8">
        <v>0</v>
      </c>
      <c r="H9" s="8">
        <v>0</v>
      </c>
      <c r="I9" s="8" t="s">
        <v>334</v>
      </c>
    </row>
    <row r="10" spans="1:9" ht="31.5">
      <c r="A10" s="5" t="s">
        <v>341</v>
      </c>
      <c r="B10" s="6" t="s">
        <v>342</v>
      </c>
      <c r="C10" s="5" t="s">
        <v>343</v>
      </c>
      <c r="D10" s="5" t="s">
        <v>61</v>
      </c>
      <c r="E10" s="5"/>
      <c r="F10" s="8">
        <v>0</v>
      </c>
      <c r="G10" s="8">
        <v>0</v>
      </c>
      <c r="H10" s="8">
        <v>0</v>
      </c>
      <c r="I10" s="8" t="s">
        <v>334</v>
      </c>
    </row>
    <row r="11" spans="1:9">
      <c r="A11" s="5" t="s">
        <v>344</v>
      </c>
      <c r="B11" s="6" t="s">
        <v>345</v>
      </c>
      <c r="C11" s="5" t="s">
        <v>346</v>
      </c>
      <c r="D11" s="5" t="s">
        <v>61</v>
      </c>
      <c r="E11" s="5"/>
      <c r="F11" s="8">
        <v>0</v>
      </c>
      <c r="G11" s="8">
        <v>0</v>
      </c>
      <c r="H11" s="8">
        <v>0</v>
      </c>
      <c r="I11" s="8" t="s">
        <v>334</v>
      </c>
    </row>
    <row r="12" spans="1:9">
      <c r="A12" s="5" t="s">
        <v>347</v>
      </c>
      <c r="B12" s="6" t="s">
        <v>348</v>
      </c>
      <c r="C12" s="5" t="s">
        <v>349</v>
      </c>
      <c r="D12" s="5" t="s">
        <v>61</v>
      </c>
      <c r="E12" s="5"/>
      <c r="F12" s="8">
        <v>0</v>
      </c>
      <c r="G12" s="8">
        <v>0</v>
      </c>
      <c r="H12" s="8">
        <v>0</v>
      </c>
      <c r="I12" s="8" t="s">
        <v>334</v>
      </c>
    </row>
    <row r="13" spans="1:9" ht="42">
      <c r="A13" s="5" t="s">
        <v>350</v>
      </c>
      <c r="B13" s="6" t="s">
        <v>351</v>
      </c>
      <c r="C13" s="5" t="s">
        <v>352</v>
      </c>
      <c r="D13" s="5" t="s">
        <v>61</v>
      </c>
      <c r="E13" s="5"/>
      <c r="F13" s="8">
        <f>F15+F16+F18+F19+F20+F22+F23+F25+F26</f>
        <v>2238612.2599999998</v>
      </c>
      <c r="G13" s="8">
        <f>G15+G16+G18+G19+G20+G22+G23+G25+G26</f>
        <v>2348910</v>
      </c>
      <c r="H13" s="8">
        <f>H15+H16+H18+H19+H20+H22+H23+H25+H26</f>
        <v>2313000</v>
      </c>
      <c r="I13" s="8" t="s">
        <v>334</v>
      </c>
    </row>
    <row r="14" spans="1:9" ht="31.5">
      <c r="A14" s="5" t="s">
        <v>353</v>
      </c>
      <c r="B14" s="6" t="s">
        <v>354</v>
      </c>
      <c r="C14" s="5" t="s">
        <v>355</v>
      </c>
      <c r="D14" s="5" t="s">
        <v>61</v>
      </c>
      <c r="E14" s="5"/>
      <c r="F14" s="8">
        <f>F15+F16</f>
        <v>1438612.26</v>
      </c>
      <c r="G14" s="8">
        <f>G15+G16</f>
        <v>1548910</v>
      </c>
      <c r="H14" s="8">
        <f>H15+H16</f>
        <v>1513000</v>
      </c>
      <c r="I14" s="8" t="s">
        <v>334</v>
      </c>
    </row>
    <row r="15" spans="1:9">
      <c r="A15" s="5" t="s">
        <v>356</v>
      </c>
      <c r="B15" s="6" t="s">
        <v>345</v>
      </c>
      <c r="C15" s="5" t="s">
        <v>357</v>
      </c>
      <c r="D15" s="5" t="s">
        <v>61</v>
      </c>
      <c r="E15" s="5"/>
      <c r="F15" s="8">
        <v>1438612.26</v>
      </c>
      <c r="G15" s="8">
        <v>1548910</v>
      </c>
      <c r="H15" s="8">
        <v>1513000</v>
      </c>
      <c r="I15" s="8" t="s">
        <v>334</v>
      </c>
    </row>
    <row r="16" spans="1:9">
      <c r="A16" s="5" t="s">
        <v>358</v>
      </c>
      <c r="B16" s="6" t="s">
        <v>348</v>
      </c>
      <c r="C16" s="5" t="s">
        <v>359</v>
      </c>
      <c r="D16" s="5" t="s">
        <v>61</v>
      </c>
      <c r="E16" s="5"/>
      <c r="F16" s="8">
        <v>0</v>
      </c>
      <c r="G16" s="8">
        <v>0</v>
      </c>
      <c r="H16" s="8">
        <v>0</v>
      </c>
      <c r="I16" s="8" t="s">
        <v>334</v>
      </c>
    </row>
    <row r="17" spans="1:9" ht="31.5">
      <c r="A17" s="5" t="s">
        <v>360</v>
      </c>
      <c r="B17" s="6" t="s">
        <v>361</v>
      </c>
      <c r="C17" s="5" t="s">
        <v>362</v>
      </c>
      <c r="D17" s="5" t="s">
        <v>61</v>
      </c>
      <c r="E17" s="5"/>
      <c r="F17" s="8">
        <f>F18+F19</f>
        <v>0</v>
      </c>
      <c r="G17" s="8">
        <f>G18+G19</f>
        <v>0</v>
      </c>
      <c r="H17" s="8">
        <f>H18+H19</f>
        <v>0</v>
      </c>
      <c r="I17" s="8" t="s">
        <v>334</v>
      </c>
    </row>
    <row r="18" spans="1:9">
      <c r="A18" s="5" t="s">
        <v>363</v>
      </c>
      <c r="B18" s="6" t="s">
        <v>345</v>
      </c>
      <c r="C18" s="5" t="s">
        <v>364</v>
      </c>
      <c r="D18" s="5" t="s">
        <v>61</v>
      </c>
      <c r="E18" s="5"/>
      <c r="F18" s="8">
        <v>0</v>
      </c>
      <c r="G18" s="8">
        <v>0</v>
      </c>
      <c r="H18" s="8">
        <v>0</v>
      </c>
      <c r="I18" s="8" t="s">
        <v>334</v>
      </c>
    </row>
    <row r="19" spans="1:9">
      <c r="A19" s="5" t="s">
        <v>365</v>
      </c>
      <c r="B19" s="6" t="s">
        <v>348</v>
      </c>
      <c r="C19" s="5" t="s">
        <v>366</v>
      </c>
      <c r="D19" s="5" t="s">
        <v>61</v>
      </c>
      <c r="E19" s="5"/>
      <c r="F19" s="8">
        <v>0</v>
      </c>
      <c r="G19" s="8">
        <v>0</v>
      </c>
      <c r="H19" s="8">
        <v>0</v>
      </c>
      <c r="I19" s="8" t="s">
        <v>334</v>
      </c>
    </row>
    <row r="20" spans="1:9" ht="21">
      <c r="A20" s="5" t="s">
        <v>367</v>
      </c>
      <c r="B20" s="6" t="s">
        <v>368</v>
      </c>
      <c r="C20" s="5" t="s">
        <v>369</v>
      </c>
      <c r="D20" s="5" t="s">
        <v>61</v>
      </c>
      <c r="E20" s="5"/>
      <c r="F20" s="8">
        <v>0</v>
      </c>
      <c r="G20" s="8">
        <v>0</v>
      </c>
      <c r="H20" s="8">
        <v>0</v>
      </c>
      <c r="I20" s="8" t="s">
        <v>334</v>
      </c>
    </row>
    <row r="21" spans="1:9">
      <c r="A21" s="5" t="s">
        <v>370</v>
      </c>
      <c r="B21" s="6" t="s">
        <v>371</v>
      </c>
      <c r="C21" s="5" t="s">
        <v>372</v>
      </c>
      <c r="D21" s="5" t="s">
        <v>61</v>
      </c>
      <c r="E21" s="5"/>
      <c r="F21" s="8">
        <f>F22+F23</f>
        <v>0</v>
      </c>
      <c r="G21" s="8">
        <f>G22+G23</f>
        <v>0</v>
      </c>
      <c r="H21" s="8">
        <f>H22+H23</f>
        <v>0</v>
      </c>
      <c r="I21" s="8" t="s">
        <v>334</v>
      </c>
    </row>
    <row r="22" spans="1:9">
      <c r="A22" s="5" t="s">
        <v>373</v>
      </c>
      <c r="B22" s="6" t="s">
        <v>345</v>
      </c>
      <c r="C22" s="5" t="s">
        <v>374</v>
      </c>
      <c r="D22" s="5" t="s">
        <v>61</v>
      </c>
      <c r="E22" s="5"/>
      <c r="F22" s="8">
        <v>0</v>
      </c>
      <c r="G22" s="8">
        <v>0</v>
      </c>
      <c r="H22" s="8">
        <v>0</v>
      </c>
      <c r="I22" s="8" t="s">
        <v>334</v>
      </c>
    </row>
    <row r="23" spans="1:9">
      <c r="A23" s="5" t="s">
        <v>375</v>
      </c>
      <c r="B23" s="6" t="s">
        <v>348</v>
      </c>
      <c r="C23" s="5" t="s">
        <v>376</v>
      </c>
      <c r="D23" s="5" t="s">
        <v>61</v>
      </c>
      <c r="E23" s="5"/>
      <c r="F23" s="8">
        <v>0</v>
      </c>
      <c r="G23" s="8">
        <v>0</v>
      </c>
      <c r="H23" s="8">
        <v>0</v>
      </c>
      <c r="I23" s="8" t="s">
        <v>334</v>
      </c>
    </row>
    <row r="24" spans="1:9">
      <c r="A24" s="5" t="s">
        <v>377</v>
      </c>
      <c r="B24" s="6" t="s">
        <v>378</v>
      </c>
      <c r="C24" s="5" t="s">
        <v>379</v>
      </c>
      <c r="D24" s="5" t="s">
        <v>61</v>
      </c>
      <c r="E24" s="5"/>
      <c r="F24" s="8">
        <f>F25+F26</f>
        <v>800000</v>
      </c>
      <c r="G24" s="8">
        <f>G25+G26</f>
        <v>800000</v>
      </c>
      <c r="H24" s="8">
        <f>H25+H26</f>
        <v>800000</v>
      </c>
      <c r="I24" s="8" t="s">
        <v>334</v>
      </c>
    </row>
    <row r="25" spans="1:9">
      <c r="A25" s="5" t="s">
        <v>380</v>
      </c>
      <c r="B25" s="6" t="s">
        <v>345</v>
      </c>
      <c r="C25" s="5" t="s">
        <v>381</v>
      </c>
      <c r="D25" s="5" t="s">
        <v>61</v>
      </c>
      <c r="E25" s="5"/>
      <c r="F25" s="8">
        <v>800000</v>
      </c>
      <c r="G25" s="8">
        <v>800000</v>
      </c>
      <c r="H25" s="8">
        <v>800000</v>
      </c>
      <c r="I25" s="8" t="s">
        <v>334</v>
      </c>
    </row>
    <row r="26" spans="1:9">
      <c r="A26" s="5" t="s">
        <v>382</v>
      </c>
      <c r="B26" s="6" t="s">
        <v>348</v>
      </c>
      <c r="C26" s="5" t="s">
        <v>383</v>
      </c>
      <c r="D26" s="5" t="s">
        <v>61</v>
      </c>
      <c r="E26" s="5"/>
      <c r="F26" s="8">
        <v>0</v>
      </c>
      <c r="G26" s="8">
        <v>0</v>
      </c>
      <c r="H26" s="8">
        <v>0</v>
      </c>
      <c r="I26" s="8" t="s">
        <v>334</v>
      </c>
    </row>
    <row r="27" spans="1:9" ht="42">
      <c r="A27" s="5" t="s">
        <v>384</v>
      </c>
      <c r="B27" s="6" t="s">
        <v>385</v>
      </c>
      <c r="C27" s="5" t="s">
        <v>386</v>
      </c>
      <c r="D27" s="5" t="s">
        <v>61</v>
      </c>
      <c r="E27" s="5"/>
      <c r="F27" s="8">
        <f>F28+F29+F30</f>
        <v>2238612.2599999998</v>
      </c>
      <c r="G27" s="8">
        <f>G28+G29+G30</f>
        <v>2348910</v>
      </c>
      <c r="H27" s="8">
        <f>H28+H29+H30</f>
        <v>2313000</v>
      </c>
      <c r="I27" s="8" t="s">
        <v>334</v>
      </c>
    </row>
    <row r="28" spans="1:9">
      <c r="A28" s="5" t="s">
        <v>387</v>
      </c>
      <c r="B28" s="6" t="s">
        <v>388</v>
      </c>
      <c r="C28" s="5" t="s">
        <v>389</v>
      </c>
      <c r="D28" s="5" t="s">
        <v>390</v>
      </c>
      <c r="E28" s="5"/>
      <c r="F28" s="8">
        <v>2238612.2599999998</v>
      </c>
      <c r="G28" s="8">
        <v>0</v>
      </c>
      <c r="H28" s="8">
        <v>0</v>
      </c>
      <c r="I28" s="8" t="s">
        <v>334</v>
      </c>
    </row>
    <row r="29" spans="1:9">
      <c r="A29" s="5" t="s">
        <v>391</v>
      </c>
      <c r="B29" s="6" t="s">
        <v>388</v>
      </c>
      <c r="C29" s="5" t="s">
        <v>392</v>
      </c>
      <c r="D29" s="5" t="s">
        <v>393</v>
      </c>
      <c r="E29" s="5"/>
      <c r="F29" s="8">
        <v>0</v>
      </c>
      <c r="G29" s="8">
        <v>2348910</v>
      </c>
      <c r="H29" s="8">
        <v>0</v>
      </c>
      <c r="I29" s="8" t="s">
        <v>334</v>
      </c>
    </row>
    <row r="30" spans="1:9">
      <c r="A30" s="5" t="s">
        <v>394</v>
      </c>
      <c r="B30" s="6" t="s">
        <v>388</v>
      </c>
      <c r="C30" s="5" t="s">
        <v>395</v>
      </c>
      <c r="D30" s="5" t="s">
        <v>396</v>
      </c>
      <c r="E30" s="5"/>
      <c r="F30" s="8">
        <v>0</v>
      </c>
      <c r="G30" s="8">
        <v>0</v>
      </c>
      <c r="H30" s="8">
        <v>2313000</v>
      </c>
      <c r="I30" s="8" t="s">
        <v>334</v>
      </c>
    </row>
    <row r="31" spans="1:9" ht="42">
      <c r="A31" s="5" t="s">
        <v>397</v>
      </c>
      <c r="B31" s="6" t="s">
        <v>398</v>
      </c>
      <c r="C31" s="5" t="s">
        <v>399</v>
      </c>
      <c r="D31" s="5" t="s">
        <v>61</v>
      </c>
      <c r="E31" s="5"/>
      <c r="F31" s="8">
        <f>F32+F33+F34</f>
        <v>0</v>
      </c>
      <c r="G31" s="8">
        <f>G32+G33+G34</f>
        <v>0</v>
      </c>
      <c r="H31" s="8">
        <f>H32+H33+H34</f>
        <v>0</v>
      </c>
      <c r="I31" s="8" t="s">
        <v>334</v>
      </c>
    </row>
    <row r="32" spans="1:9">
      <c r="A32" s="5" t="s">
        <v>400</v>
      </c>
      <c r="B32" s="6" t="s">
        <v>388</v>
      </c>
      <c r="C32" s="5" t="s">
        <v>401</v>
      </c>
      <c r="D32" s="5" t="s">
        <v>390</v>
      </c>
      <c r="E32" s="5"/>
      <c r="F32" s="8">
        <v>0</v>
      </c>
      <c r="G32" s="8">
        <v>0</v>
      </c>
      <c r="H32" s="8">
        <v>0</v>
      </c>
      <c r="I32" s="8" t="s">
        <v>334</v>
      </c>
    </row>
    <row r="33" spans="1:9">
      <c r="A33" s="5" t="s">
        <v>402</v>
      </c>
      <c r="B33" s="6" t="s">
        <v>388</v>
      </c>
      <c r="C33" s="5" t="s">
        <v>403</v>
      </c>
      <c r="D33" s="5" t="s">
        <v>393</v>
      </c>
      <c r="E33" s="5"/>
      <c r="F33" s="8">
        <v>0</v>
      </c>
      <c r="G33" s="8">
        <v>0</v>
      </c>
      <c r="H33" s="8">
        <v>0</v>
      </c>
      <c r="I33" s="8" t="s">
        <v>334</v>
      </c>
    </row>
    <row r="34" spans="1:9">
      <c r="A34" s="5" t="s">
        <v>404</v>
      </c>
      <c r="B34" s="6" t="s">
        <v>388</v>
      </c>
      <c r="C34" s="5" t="s">
        <v>405</v>
      </c>
      <c r="D34" s="5" t="s">
        <v>396</v>
      </c>
      <c r="E34" s="5"/>
      <c r="F34" s="8">
        <v>0</v>
      </c>
      <c r="G34" s="8">
        <v>0</v>
      </c>
      <c r="H34" s="8">
        <v>0</v>
      </c>
      <c r="I34" s="8" t="s">
        <v>334</v>
      </c>
    </row>
    <row r="35" spans="1:9" ht="15" customHeight="1"/>
    <row r="36" spans="1:9" ht="39.950000000000003" customHeight="1">
      <c r="A36" s="21" t="s">
        <v>406</v>
      </c>
      <c r="B36" s="21"/>
      <c r="C36" s="12"/>
      <c r="D36" s="12"/>
      <c r="E36" s="7"/>
      <c r="F36" s="12"/>
      <c r="G36" s="12"/>
    </row>
    <row r="37" spans="1:9" ht="20.100000000000001" customHeight="1">
      <c r="C37" s="14" t="s">
        <v>407</v>
      </c>
      <c r="D37" s="14"/>
      <c r="E37" s="1" t="s">
        <v>7</v>
      </c>
      <c r="F37" s="14" t="s">
        <v>8</v>
      </c>
      <c r="G37" s="14"/>
    </row>
    <row r="38" spans="1:9" ht="15" customHeight="1"/>
    <row r="39" spans="1:9" ht="39.950000000000003" customHeight="1">
      <c r="A39" s="21" t="s">
        <v>408</v>
      </c>
      <c r="B39" s="21"/>
      <c r="C39" s="12"/>
      <c r="D39" s="12"/>
      <c r="E39" s="7"/>
      <c r="F39" s="12"/>
      <c r="G39" s="12"/>
    </row>
    <row r="40" spans="1:9" ht="20.100000000000001" customHeight="1">
      <c r="C40" s="14" t="s">
        <v>407</v>
      </c>
      <c r="D40" s="14"/>
      <c r="E40" s="1" t="s">
        <v>409</v>
      </c>
      <c r="F40" s="14" t="s">
        <v>410</v>
      </c>
      <c r="G40" s="14"/>
    </row>
    <row r="41" spans="1:9" ht="20.100000000000001" customHeight="1">
      <c r="A41" s="14" t="s">
        <v>411</v>
      </c>
      <c r="B41" s="14"/>
    </row>
    <row r="42" spans="1:9" ht="15" customHeight="1"/>
    <row r="43" spans="1:9" ht="20.100000000000001" customHeight="1">
      <c r="A43" s="16" t="s">
        <v>0</v>
      </c>
      <c r="B43" s="16"/>
      <c r="C43" s="16"/>
      <c r="D43" s="16"/>
      <c r="E43" s="16"/>
    </row>
    <row r="44" spans="1:9" ht="39.950000000000003" customHeight="1">
      <c r="A44" s="12" t="s">
        <v>2</v>
      </c>
      <c r="B44" s="12"/>
      <c r="C44" s="12"/>
      <c r="D44" s="12"/>
      <c r="E44" s="12"/>
    </row>
    <row r="45" spans="1:9" ht="20.100000000000001" customHeight="1">
      <c r="A45" s="14" t="s">
        <v>412</v>
      </c>
      <c r="B45" s="14"/>
      <c r="C45" s="14"/>
      <c r="D45" s="14"/>
      <c r="E45" s="14"/>
    </row>
    <row r="46" spans="1:9" ht="15" customHeight="1"/>
    <row r="47" spans="1:9" ht="39.950000000000003" customHeight="1">
      <c r="A47" s="12"/>
      <c r="B47" s="12"/>
      <c r="C47" s="12" t="s">
        <v>5</v>
      </c>
      <c r="D47" s="12"/>
      <c r="E47" s="12"/>
    </row>
    <row r="48" spans="1:9" ht="20.100000000000001" customHeight="1">
      <c r="A48" s="14" t="s">
        <v>7</v>
      </c>
      <c r="B48" s="14"/>
      <c r="C48" s="14" t="s">
        <v>8</v>
      </c>
      <c r="D48" s="14"/>
      <c r="E48" s="14"/>
    </row>
    <row r="49" spans="1:2" ht="20.100000000000001" customHeight="1">
      <c r="A49" s="14" t="s">
        <v>411</v>
      </c>
      <c r="B49" s="14"/>
    </row>
    <row r="50" spans="1:2" ht="20.100000000000001" customHeight="1">
      <c r="A50" s="3" t="s">
        <v>413</v>
      </c>
    </row>
  </sheetData>
  <sheetProtection password="E612" sheet="1" objects="1" scenarios="1"/>
  <mergeCells count="26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I2"/>
    <mergeCell ref="A4:A5"/>
    <mergeCell ref="B4:B5"/>
    <mergeCell ref="C4:C5"/>
    <mergeCell ref="D4:D5"/>
    <mergeCell ref="E4:E5"/>
    <mergeCell ref="F4:I4"/>
  </mergeCells>
  <phoneticPr fontId="0" type="noConversion"/>
  <pageMargins left="0.4" right="0.4" top="0.4" bottom="0.4" header="0.1" footer="0.1"/>
  <pageSetup paperSize="9" scale="87" fitToHeight="0" orientation="landscape" r:id="rId1"/>
  <headerFooter>
    <oddHeader>&amp;R&amp;R&amp;"Verdana,полужирный" &amp;12 &amp;K00-00923374.RBS.211725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1"/>
  <sheetViews>
    <sheetView workbookViewId="0"/>
  </sheetViews>
  <sheetFormatPr defaultRowHeight="10.5"/>
  <cols>
    <col min="1" max="1" width="11.42578125" customWidth="1"/>
    <col min="2" max="2" width="57.28515625" customWidth="1"/>
    <col min="3" max="10" width="19.140625" customWidth="1"/>
  </cols>
  <sheetData>
    <row r="1" spans="1:10" ht="45" customHeight="1">
      <c r="E1" s="16" t="s">
        <v>414</v>
      </c>
      <c r="F1" s="16"/>
      <c r="G1" s="16"/>
      <c r="H1" s="16"/>
      <c r="I1" s="16"/>
      <c r="J1" s="16"/>
    </row>
    <row r="2" spans="1:10" ht="24.95" customHeight="1"/>
    <row r="3" spans="1:10" ht="24.95" customHeight="1">
      <c r="A3" s="22" t="s">
        <v>415</v>
      </c>
      <c r="B3" s="22"/>
      <c r="C3" s="23" t="s">
        <v>153</v>
      </c>
      <c r="D3" s="23"/>
      <c r="E3" s="23"/>
      <c r="F3" s="23"/>
      <c r="G3" s="23"/>
      <c r="H3" s="23"/>
      <c r="I3" s="23"/>
      <c r="J3" s="23"/>
    </row>
    <row r="4" spans="1:10" ht="24.95" customHeight="1">
      <c r="A4" s="22" t="s">
        <v>416</v>
      </c>
      <c r="B4" s="22"/>
      <c r="C4" s="23" t="s">
        <v>417</v>
      </c>
      <c r="D4" s="23"/>
      <c r="E4" s="23"/>
      <c r="F4" s="23"/>
      <c r="G4" s="23"/>
      <c r="H4" s="23"/>
      <c r="I4" s="23"/>
      <c r="J4" s="23"/>
    </row>
    <row r="5" spans="1:10" ht="24.95" customHeight="1">
      <c r="A5" s="22" t="s">
        <v>418</v>
      </c>
      <c r="B5" s="22"/>
      <c r="C5" s="23" t="s">
        <v>390</v>
      </c>
      <c r="D5" s="23"/>
      <c r="E5" s="23"/>
      <c r="F5" s="23"/>
      <c r="G5" s="23"/>
      <c r="H5" s="23"/>
      <c r="I5" s="23"/>
      <c r="J5" s="23"/>
    </row>
    <row r="6" spans="1:10" ht="24.95" customHeight="1">
      <c r="A6" s="14" t="s">
        <v>419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4.95" customHeight="1"/>
    <row r="8" spans="1:10" ht="50.1" customHeight="1">
      <c r="A8" s="20" t="s">
        <v>326</v>
      </c>
      <c r="B8" s="20" t="s">
        <v>420</v>
      </c>
      <c r="C8" s="20" t="s">
        <v>421</v>
      </c>
      <c r="D8" s="20" t="s">
        <v>422</v>
      </c>
      <c r="E8" s="20"/>
      <c r="F8" s="20"/>
      <c r="G8" s="20"/>
      <c r="H8" s="20" t="s">
        <v>423</v>
      </c>
      <c r="I8" s="20" t="s">
        <v>424</v>
      </c>
      <c r="J8" s="20" t="s">
        <v>425</v>
      </c>
    </row>
    <row r="9" spans="1:10" ht="50.1" customHeight="1">
      <c r="A9" s="20"/>
      <c r="B9" s="20"/>
      <c r="C9" s="20"/>
      <c r="D9" s="20" t="s">
        <v>426</v>
      </c>
      <c r="E9" s="20" t="s">
        <v>87</v>
      </c>
      <c r="F9" s="20"/>
      <c r="G9" s="20"/>
      <c r="H9" s="20"/>
      <c r="I9" s="20"/>
      <c r="J9" s="20"/>
    </row>
    <row r="10" spans="1:10" ht="50.1" customHeight="1">
      <c r="A10" s="20"/>
      <c r="B10" s="20"/>
      <c r="C10" s="20"/>
      <c r="D10" s="20"/>
      <c r="E10" s="5" t="s">
        <v>427</v>
      </c>
      <c r="F10" s="5" t="s">
        <v>428</v>
      </c>
      <c r="G10" s="5" t="s">
        <v>429</v>
      </c>
      <c r="H10" s="20"/>
      <c r="I10" s="20"/>
      <c r="J10" s="20"/>
    </row>
    <row r="11" spans="1:10" ht="24.95" customHeight="1">
      <c r="A11" s="5" t="s">
        <v>331</v>
      </c>
      <c r="B11" s="5" t="s">
        <v>430</v>
      </c>
      <c r="C11" s="5" t="s">
        <v>431</v>
      </c>
      <c r="D11" s="5" t="s">
        <v>432</v>
      </c>
      <c r="E11" s="5" t="s">
        <v>433</v>
      </c>
      <c r="F11" s="5" t="s">
        <v>434</v>
      </c>
      <c r="G11" s="5" t="s">
        <v>435</v>
      </c>
      <c r="H11" s="5" t="s">
        <v>436</v>
      </c>
      <c r="I11" s="5" t="s">
        <v>437</v>
      </c>
      <c r="J11" s="5" t="s">
        <v>438</v>
      </c>
    </row>
    <row r="12" spans="1:10">
      <c r="A12" s="5" t="s">
        <v>331</v>
      </c>
      <c r="B12" s="6" t="s">
        <v>439</v>
      </c>
      <c r="C12" s="8">
        <v>1</v>
      </c>
      <c r="D12" s="8">
        <v>142143.0833</v>
      </c>
      <c r="E12" s="8">
        <v>0</v>
      </c>
      <c r="F12" s="8">
        <v>0</v>
      </c>
      <c r="G12" s="8">
        <v>142143.0833</v>
      </c>
      <c r="H12" s="8"/>
      <c r="I12" s="8">
        <v>1</v>
      </c>
      <c r="J12" s="8">
        <v>1705717</v>
      </c>
    </row>
    <row r="13" spans="1:10">
      <c r="A13" s="5" t="s">
        <v>430</v>
      </c>
      <c r="B13" s="6" t="s">
        <v>440</v>
      </c>
      <c r="C13" s="8">
        <v>1</v>
      </c>
      <c r="D13" s="8">
        <v>135911.58332999999</v>
      </c>
      <c r="E13" s="8">
        <v>0</v>
      </c>
      <c r="F13" s="8">
        <v>0</v>
      </c>
      <c r="G13" s="8">
        <v>135911.58332999999</v>
      </c>
      <c r="H13" s="8"/>
      <c r="I13" s="8">
        <v>1</v>
      </c>
      <c r="J13" s="8">
        <v>1630939</v>
      </c>
    </row>
    <row r="14" spans="1:10" ht="24.95" customHeight="1">
      <c r="A14" s="24" t="s">
        <v>441</v>
      </c>
      <c r="B14" s="24"/>
      <c r="C14" s="10" t="s">
        <v>334</v>
      </c>
      <c r="D14" s="10">
        <f>SUBTOTAL(9,D12:D13)</f>
        <v>278054.66662999999</v>
      </c>
      <c r="E14" s="10" t="s">
        <v>334</v>
      </c>
      <c r="F14" s="10" t="s">
        <v>334</v>
      </c>
      <c r="G14" s="10" t="s">
        <v>334</v>
      </c>
      <c r="H14" s="10" t="s">
        <v>334</v>
      </c>
      <c r="I14" s="10" t="s">
        <v>334</v>
      </c>
      <c r="J14" s="10">
        <f>SUBTOTAL(9,J12:J13)</f>
        <v>3336656</v>
      </c>
    </row>
    <row r="15" spans="1:10" ht="24.95" customHeight="1"/>
    <row r="16" spans="1:10" ht="24.95" customHeight="1">
      <c r="A16" s="22" t="s">
        <v>415</v>
      </c>
      <c r="B16" s="22"/>
      <c r="C16" s="23" t="s">
        <v>153</v>
      </c>
      <c r="D16" s="23"/>
      <c r="E16" s="23"/>
      <c r="F16" s="23"/>
      <c r="G16" s="23"/>
      <c r="H16" s="23"/>
      <c r="I16" s="23"/>
      <c r="J16" s="23"/>
    </row>
    <row r="17" spans="1:10" ht="24.95" customHeight="1">
      <c r="A17" s="22" t="s">
        <v>416</v>
      </c>
      <c r="B17" s="22"/>
      <c r="C17" s="23" t="s">
        <v>417</v>
      </c>
      <c r="D17" s="23"/>
      <c r="E17" s="23"/>
      <c r="F17" s="23"/>
      <c r="G17" s="23"/>
      <c r="H17" s="23"/>
      <c r="I17" s="23"/>
      <c r="J17" s="23"/>
    </row>
    <row r="18" spans="1:10" ht="24.95" customHeight="1">
      <c r="A18" s="22" t="s">
        <v>418</v>
      </c>
      <c r="B18" s="22"/>
      <c r="C18" s="23" t="s">
        <v>393</v>
      </c>
      <c r="D18" s="23"/>
      <c r="E18" s="23"/>
      <c r="F18" s="23"/>
      <c r="G18" s="23"/>
      <c r="H18" s="23"/>
      <c r="I18" s="23"/>
      <c r="J18" s="23"/>
    </row>
    <row r="19" spans="1:10" ht="24.95" customHeight="1">
      <c r="A19" s="14" t="s">
        <v>419</v>
      </c>
      <c r="B19" s="14"/>
      <c r="C19" s="14"/>
      <c r="D19" s="14"/>
      <c r="E19" s="14"/>
      <c r="F19" s="14"/>
      <c r="G19" s="14"/>
      <c r="H19" s="14"/>
      <c r="I19" s="14"/>
      <c r="J19" s="14"/>
    </row>
    <row r="20" spans="1:10" ht="24.95" customHeight="1"/>
    <row r="21" spans="1:10" ht="50.1" customHeight="1">
      <c r="A21" s="20" t="s">
        <v>326</v>
      </c>
      <c r="B21" s="20" t="s">
        <v>420</v>
      </c>
      <c r="C21" s="20" t="s">
        <v>421</v>
      </c>
      <c r="D21" s="20" t="s">
        <v>422</v>
      </c>
      <c r="E21" s="20"/>
      <c r="F21" s="20"/>
      <c r="G21" s="20"/>
      <c r="H21" s="20" t="s">
        <v>423</v>
      </c>
      <c r="I21" s="20" t="s">
        <v>424</v>
      </c>
      <c r="J21" s="20" t="s">
        <v>425</v>
      </c>
    </row>
    <row r="22" spans="1:10" ht="50.1" customHeight="1">
      <c r="A22" s="20"/>
      <c r="B22" s="20"/>
      <c r="C22" s="20"/>
      <c r="D22" s="20" t="s">
        <v>426</v>
      </c>
      <c r="E22" s="20" t="s">
        <v>87</v>
      </c>
      <c r="F22" s="20"/>
      <c r="G22" s="20"/>
      <c r="H22" s="20"/>
      <c r="I22" s="20"/>
      <c r="J22" s="20"/>
    </row>
    <row r="23" spans="1:10" ht="50.1" customHeight="1">
      <c r="A23" s="20"/>
      <c r="B23" s="20"/>
      <c r="C23" s="20"/>
      <c r="D23" s="20"/>
      <c r="E23" s="5" t="s">
        <v>427</v>
      </c>
      <c r="F23" s="5" t="s">
        <v>428</v>
      </c>
      <c r="G23" s="5" t="s">
        <v>429</v>
      </c>
      <c r="H23" s="20"/>
      <c r="I23" s="20"/>
      <c r="J23" s="20"/>
    </row>
    <row r="24" spans="1:10" ht="24.95" customHeight="1">
      <c r="A24" s="5" t="s">
        <v>331</v>
      </c>
      <c r="B24" s="5" t="s">
        <v>430</v>
      </c>
      <c r="C24" s="5" t="s">
        <v>431</v>
      </c>
      <c r="D24" s="5" t="s">
        <v>432</v>
      </c>
      <c r="E24" s="5" t="s">
        <v>433</v>
      </c>
      <c r="F24" s="5" t="s">
        <v>434</v>
      </c>
      <c r="G24" s="5" t="s">
        <v>435</v>
      </c>
      <c r="H24" s="5" t="s">
        <v>436</v>
      </c>
      <c r="I24" s="5" t="s">
        <v>437</v>
      </c>
      <c r="J24" s="5" t="s">
        <v>438</v>
      </c>
    </row>
    <row r="25" spans="1:10">
      <c r="A25" s="5" t="s">
        <v>331</v>
      </c>
      <c r="B25" s="6" t="s">
        <v>439</v>
      </c>
      <c r="C25" s="8">
        <v>1</v>
      </c>
      <c r="D25" s="8">
        <v>166666.6667</v>
      </c>
      <c r="E25" s="8">
        <v>0</v>
      </c>
      <c r="F25" s="8">
        <v>0</v>
      </c>
      <c r="G25" s="8">
        <v>166666.6667</v>
      </c>
      <c r="H25" s="8"/>
      <c r="I25" s="8">
        <v>1</v>
      </c>
      <c r="J25" s="8">
        <v>2000000</v>
      </c>
    </row>
    <row r="26" spans="1:10">
      <c r="A26" s="5" t="s">
        <v>430</v>
      </c>
      <c r="B26" s="6" t="s">
        <v>440</v>
      </c>
      <c r="C26" s="8">
        <v>1</v>
      </c>
      <c r="D26" s="8">
        <v>133333.3333</v>
      </c>
      <c r="E26" s="8">
        <v>0</v>
      </c>
      <c r="F26" s="8">
        <v>0</v>
      </c>
      <c r="G26" s="8">
        <v>133333.3333</v>
      </c>
      <c r="H26" s="8"/>
      <c r="I26" s="8">
        <v>1</v>
      </c>
      <c r="J26" s="8">
        <v>1600000</v>
      </c>
    </row>
    <row r="27" spans="1:10" ht="24.95" customHeight="1">
      <c r="A27" s="24" t="s">
        <v>441</v>
      </c>
      <c r="B27" s="24"/>
      <c r="C27" s="10" t="s">
        <v>334</v>
      </c>
      <c r="D27" s="10">
        <f>SUBTOTAL(9,D25:D26)</f>
        <v>300000</v>
      </c>
      <c r="E27" s="10" t="s">
        <v>334</v>
      </c>
      <c r="F27" s="10" t="s">
        <v>334</v>
      </c>
      <c r="G27" s="10" t="s">
        <v>334</v>
      </c>
      <c r="H27" s="10" t="s">
        <v>334</v>
      </c>
      <c r="I27" s="10" t="s">
        <v>334</v>
      </c>
      <c r="J27" s="10">
        <f>SUBTOTAL(9,J25:J26)</f>
        <v>3600000</v>
      </c>
    </row>
    <row r="28" spans="1:10" ht="24.95" customHeight="1"/>
    <row r="29" spans="1:10" ht="24.95" customHeight="1">
      <c r="A29" s="22" t="s">
        <v>415</v>
      </c>
      <c r="B29" s="22"/>
      <c r="C29" s="23" t="s">
        <v>153</v>
      </c>
      <c r="D29" s="23"/>
      <c r="E29" s="23"/>
      <c r="F29" s="23"/>
      <c r="G29" s="23"/>
      <c r="H29" s="23"/>
      <c r="I29" s="23"/>
      <c r="J29" s="23"/>
    </row>
    <row r="30" spans="1:10" ht="24.95" customHeight="1">
      <c r="A30" s="22" t="s">
        <v>416</v>
      </c>
      <c r="B30" s="22"/>
      <c r="C30" s="23" t="s">
        <v>417</v>
      </c>
      <c r="D30" s="23"/>
      <c r="E30" s="23"/>
      <c r="F30" s="23"/>
      <c r="G30" s="23"/>
      <c r="H30" s="23"/>
      <c r="I30" s="23"/>
      <c r="J30" s="23"/>
    </row>
    <row r="31" spans="1:10" ht="24.95" customHeight="1">
      <c r="A31" s="22" t="s">
        <v>418</v>
      </c>
      <c r="B31" s="22"/>
      <c r="C31" s="23" t="s">
        <v>396</v>
      </c>
      <c r="D31" s="23"/>
      <c r="E31" s="23"/>
      <c r="F31" s="23"/>
      <c r="G31" s="23"/>
      <c r="H31" s="23"/>
      <c r="I31" s="23"/>
      <c r="J31" s="23"/>
    </row>
    <row r="32" spans="1:10" ht="24.95" customHeight="1">
      <c r="A32" s="14" t="s">
        <v>419</v>
      </c>
      <c r="B32" s="14"/>
      <c r="C32" s="14"/>
      <c r="D32" s="14"/>
      <c r="E32" s="14"/>
      <c r="F32" s="14"/>
      <c r="G32" s="14"/>
      <c r="H32" s="14"/>
      <c r="I32" s="14"/>
      <c r="J32" s="14"/>
    </row>
    <row r="33" spans="1:10" ht="24.95" customHeight="1"/>
    <row r="34" spans="1:10" ht="50.1" customHeight="1">
      <c r="A34" s="20" t="s">
        <v>326</v>
      </c>
      <c r="B34" s="20" t="s">
        <v>420</v>
      </c>
      <c r="C34" s="20" t="s">
        <v>421</v>
      </c>
      <c r="D34" s="20" t="s">
        <v>422</v>
      </c>
      <c r="E34" s="20"/>
      <c r="F34" s="20"/>
      <c r="G34" s="20"/>
      <c r="H34" s="20" t="s">
        <v>423</v>
      </c>
      <c r="I34" s="20" t="s">
        <v>424</v>
      </c>
      <c r="J34" s="20" t="s">
        <v>425</v>
      </c>
    </row>
    <row r="35" spans="1:10" ht="50.1" customHeight="1">
      <c r="A35" s="20"/>
      <c r="B35" s="20"/>
      <c r="C35" s="20"/>
      <c r="D35" s="20" t="s">
        <v>426</v>
      </c>
      <c r="E35" s="20" t="s">
        <v>87</v>
      </c>
      <c r="F35" s="20"/>
      <c r="G35" s="20"/>
      <c r="H35" s="20"/>
      <c r="I35" s="20"/>
      <c r="J35" s="20"/>
    </row>
    <row r="36" spans="1:10" ht="50.1" customHeight="1">
      <c r="A36" s="20"/>
      <c r="B36" s="20"/>
      <c r="C36" s="20"/>
      <c r="D36" s="20"/>
      <c r="E36" s="5" t="s">
        <v>427</v>
      </c>
      <c r="F36" s="5" t="s">
        <v>428</v>
      </c>
      <c r="G36" s="5" t="s">
        <v>429</v>
      </c>
      <c r="H36" s="20"/>
      <c r="I36" s="20"/>
      <c r="J36" s="20"/>
    </row>
    <row r="37" spans="1:10" ht="24.95" customHeight="1">
      <c r="A37" s="5" t="s">
        <v>331</v>
      </c>
      <c r="B37" s="5" t="s">
        <v>430</v>
      </c>
      <c r="C37" s="5" t="s">
        <v>431</v>
      </c>
      <c r="D37" s="5" t="s">
        <v>432</v>
      </c>
      <c r="E37" s="5" t="s">
        <v>433</v>
      </c>
      <c r="F37" s="5" t="s">
        <v>434</v>
      </c>
      <c r="G37" s="5" t="s">
        <v>435</v>
      </c>
      <c r="H37" s="5" t="s">
        <v>436</v>
      </c>
      <c r="I37" s="5" t="s">
        <v>437</v>
      </c>
      <c r="J37" s="5" t="s">
        <v>438</v>
      </c>
    </row>
    <row r="38" spans="1:10">
      <c r="A38" s="5" t="s">
        <v>331</v>
      </c>
      <c r="B38" s="6" t="s">
        <v>439</v>
      </c>
      <c r="C38" s="8">
        <v>1</v>
      </c>
      <c r="D38" s="8">
        <v>166666.6667</v>
      </c>
      <c r="E38" s="8">
        <v>0</v>
      </c>
      <c r="F38" s="8">
        <v>0</v>
      </c>
      <c r="G38" s="8">
        <v>166666.6667</v>
      </c>
      <c r="H38" s="8"/>
      <c r="I38" s="8">
        <v>1</v>
      </c>
      <c r="J38" s="8">
        <v>2000000</v>
      </c>
    </row>
    <row r="39" spans="1:10">
      <c r="A39" s="5" t="s">
        <v>430</v>
      </c>
      <c r="B39" s="6" t="s">
        <v>440</v>
      </c>
      <c r="C39" s="8">
        <v>1</v>
      </c>
      <c r="D39" s="8">
        <v>133333.3333</v>
      </c>
      <c r="E39" s="8">
        <v>0</v>
      </c>
      <c r="F39" s="8">
        <v>0</v>
      </c>
      <c r="G39" s="8">
        <v>133333.3333</v>
      </c>
      <c r="H39" s="8"/>
      <c r="I39" s="8">
        <v>1</v>
      </c>
      <c r="J39" s="8">
        <v>1600000</v>
      </c>
    </row>
    <row r="40" spans="1:10" ht="24.95" customHeight="1">
      <c r="A40" s="24" t="s">
        <v>441</v>
      </c>
      <c r="B40" s="24"/>
      <c r="C40" s="10" t="s">
        <v>334</v>
      </c>
      <c r="D40" s="10">
        <f>SUBTOTAL(9,D38:D39)</f>
        <v>300000</v>
      </c>
      <c r="E40" s="10" t="s">
        <v>334</v>
      </c>
      <c r="F40" s="10" t="s">
        <v>334</v>
      </c>
      <c r="G40" s="10" t="s">
        <v>334</v>
      </c>
      <c r="H40" s="10" t="s">
        <v>334</v>
      </c>
      <c r="I40" s="10" t="s">
        <v>334</v>
      </c>
      <c r="J40" s="10">
        <f>SUBTOTAL(9,J38:J39)</f>
        <v>3600000</v>
      </c>
    </row>
    <row r="41" spans="1:10" ht="20.100000000000001" customHeight="1"/>
    <row r="42" spans="1:10" ht="24.95" customHeight="1">
      <c r="A42" s="22" t="s">
        <v>418</v>
      </c>
      <c r="B42" s="22"/>
      <c r="C42" s="23" t="s">
        <v>390</v>
      </c>
      <c r="D42" s="23"/>
      <c r="E42" s="23"/>
      <c r="F42" s="23"/>
      <c r="G42" s="23"/>
    </row>
    <row r="43" spans="1:10" ht="15" customHeight="1"/>
    <row r="44" spans="1:10" ht="50.1" customHeight="1">
      <c r="A44" s="14" t="s">
        <v>442</v>
      </c>
      <c r="B44" s="14"/>
      <c r="C44" s="14"/>
      <c r="D44" s="14"/>
      <c r="E44" s="14"/>
      <c r="F44" s="14"/>
      <c r="G44" s="14"/>
    </row>
    <row r="45" spans="1:10" ht="15" customHeight="1"/>
    <row r="46" spans="1:10" ht="50.1" customHeight="1">
      <c r="A46" s="5" t="s">
        <v>326</v>
      </c>
      <c r="B46" s="20" t="s">
        <v>49</v>
      </c>
      <c r="C46" s="20"/>
      <c r="D46" s="20"/>
      <c r="E46" s="5" t="s">
        <v>443</v>
      </c>
      <c r="F46" s="5" t="s">
        <v>444</v>
      </c>
      <c r="G46" s="5" t="s">
        <v>445</v>
      </c>
    </row>
    <row r="47" spans="1:10" ht="20.100000000000001" customHeight="1">
      <c r="A47" s="5" t="s">
        <v>61</v>
      </c>
      <c r="B47" s="20" t="s">
        <v>61</v>
      </c>
      <c r="C47" s="20"/>
      <c r="D47" s="20"/>
      <c r="E47" s="5" t="s">
        <v>61</v>
      </c>
      <c r="F47" s="5" t="s">
        <v>61</v>
      </c>
      <c r="G47" s="5" t="s">
        <v>61</v>
      </c>
    </row>
    <row r="48" spans="1:10" ht="20.100000000000001" customHeight="1"/>
    <row r="49" spans="1:7" ht="24.95" customHeight="1">
      <c r="A49" s="22" t="s">
        <v>418</v>
      </c>
      <c r="B49" s="22"/>
      <c r="C49" s="23" t="s">
        <v>393</v>
      </c>
      <c r="D49" s="23"/>
      <c r="E49" s="23"/>
      <c r="F49" s="23"/>
      <c r="G49" s="23"/>
    </row>
    <row r="50" spans="1:7" ht="15" customHeight="1"/>
    <row r="51" spans="1:7" ht="50.1" customHeight="1">
      <c r="A51" s="14" t="s">
        <v>442</v>
      </c>
      <c r="B51" s="14"/>
      <c r="C51" s="14"/>
      <c r="D51" s="14"/>
      <c r="E51" s="14"/>
      <c r="F51" s="14"/>
      <c r="G51" s="14"/>
    </row>
    <row r="52" spans="1:7" ht="15" customHeight="1"/>
    <row r="53" spans="1:7" ht="50.1" customHeight="1">
      <c r="A53" s="5" t="s">
        <v>326</v>
      </c>
      <c r="B53" s="20" t="s">
        <v>49</v>
      </c>
      <c r="C53" s="20"/>
      <c r="D53" s="20"/>
      <c r="E53" s="5" t="s">
        <v>443</v>
      </c>
      <c r="F53" s="5" t="s">
        <v>444</v>
      </c>
      <c r="G53" s="5" t="s">
        <v>445</v>
      </c>
    </row>
    <row r="54" spans="1:7" ht="20.100000000000001" customHeight="1">
      <c r="A54" s="5" t="s">
        <v>61</v>
      </c>
      <c r="B54" s="20" t="s">
        <v>61</v>
      </c>
      <c r="C54" s="20"/>
      <c r="D54" s="20"/>
      <c r="E54" s="5" t="s">
        <v>61</v>
      </c>
      <c r="F54" s="5" t="s">
        <v>61</v>
      </c>
      <c r="G54" s="5" t="s">
        <v>61</v>
      </c>
    </row>
    <row r="55" spans="1:7" ht="20.100000000000001" customHeight="1"/>
    <row r="56" spans="1:7" ht="24.95" customHeight="1">
      <c r="A56" s="22" t="s">
        <v>418</v>
      </c>
      <c r="B56" s="22"/>
      <c r="C56" s="23" t="s">
        <v>396</v>
      </c>
      <c r="D56" s="23"/>
      <c r="E56" s="23"/>
      <c r="F56" s="23"/>
      <c r="G56" s="23"/>
    </row>
    <row r="57" spans="1:7" ht="15" customHeight="1"/>
    <row r="58" spans="1:7" ht="50.1" customHeight="1">
      <c r="A58" s="14" t="s">
        <v>442</v>
      </c>
      <c r="B58" s="14"/>
      <c r="C58" s="14"/>
      <c r="D58" s="14"/>
      <c r="E58" s="14"/>
      <c r="F58" s="14"/>
      <c r="G58" s="14"/>
    </row>
    <row r="59" spans="1:7" ht="15" customHeight="1"/>
    <row r="60" spans="1:7" ht="50.1" customHeight="1">
      <c r="A60" s="5" t="s">
        <v>326</v>
      </c>
      <c r="B60" s="20" t="s">
        <v>49</v>
      </c>
      <c r="C60" s="20"/>
      <c r="D60" s="20"/>
      <c r="E60" s="5" t="s">
        <v>443</v>
      </c>
      <c r="F60" s="5" t="s">
        <v>444</v>
      </c>
      <c r="G60" s="5" t="s">
        <v>445</v>
      </c>
    </row>
    <row r="61" spans="1:7" ht="20.100000000000001" customHeight="1">
      <c r="A61" s="5" t="s">
        <v>61</v>
      </c>
      <c r="B61" s="20" t="s">
        <v>61</v>
      </c>
      <c r="C61" s="20"/>
      <c r="D61" s="20"/>
      <c r="E61" s="5" t="s">
        <v>61</v>
      </c>
      <c r="F61" s="5" t="s">
        <v>61</v>
      </c>
      <c r="G61" s="5" t="s">
        <v>61</v>
      </c>
    </row>
  </sheetData>
  <sheetProtection password="E612" sheet="1" objects="1" scenarios="1"/>
  <mergeCells count="67">
    <mergeCell ref="B61:D61"/>
    <mergeCell ref="B54:D54"/>
    <mergeCell ref="A56:B56"/>
    <mergeCell ref="C56:G56"/>
    <mergeCell ref="A58:G58"/>
    <mergeCell ref="B60:D60"/>
    <mergeCell ref="B47:D47"/>
    <mergeCell ref="A49:B49"/>
    <mergeCell ref="C49:G49"/>
    <mergeCell ref="A51:G51"/>
    <mergeCell ref="B53:D53"/>
    <mergeCell ref="A40:B40"/>
    <mergeCell ref="A42:B42"/>
    <mergeCell ref="C42:G42"/>
    <mergeCell ref="A44:G44"/>
    <mergeCell ref="B46:D46"/>
    <mergeCell ref="A31:B31"/>
    <mergeCell ref="C31:J31"/>
    <mergeCell ref="A32:J32"/>
    <mergeCell ref="A34:A36"/>
    <mergeCell ref="B34:B36"/>
    <mergeCell ref="C34:C36"/>
    <mergeCell ref="D34:G34"/>
    <mergeCell ref="H34:H36"/>
    <mergeCell ref="I34:I36"/>
    <mergeCell ref="J34:J36"/>
    <mergeCell ref="D35:D36"/>
    <mergeCell ref="E35:G35"/>
    <mergeCell ref="A27:B27"/>
    <mergeCell ref="A29:B29"/>
    <mergeCell ref="C29:J29"/>
    <mergeCell ref="A30:B30"/>
    <mergeCell ref="C30:J30"/>
    <mergeCell ref="A18:B18"/>
    <mergeCell ref="C18:J18"/>
    <mergeCell ref="A19:J19"/>
    <mergeCell ref="A21:A23"/>
    <mergeCell ref="B21:B23"/>
    <mergeCell ref="C21:C23"/>
    <mergeCell ref="D21:G21"/>
    <mergeCell ref="H21:H23"/>
    <mergeCell ref="I21:I23"/>
    <mergeCell ref="J21:J23"/>
    <mergeCell ref="D22:D23"/>
    <mergeCell ref="E22:G22"/>
    <mergeCell ref="A14:B14"/>
    <mergeCell ref="A16:B16"/>
    <mergeCell ref="C16:J16"/>
    <mergeCell ref="A17:B17"/>
    <mergeCell ref="C17:J17"/>
    <mergeCell ref="A5:B5"/>
    <mergeCell ref="C5:J5"/>
    <mergeCell ref="A6:J6"/>
    <mergeCell ref="A8:A10"/>
    <mergeCell ref="B8:B10"/>
    <mergeCell ref="C8:C10"/>
    <mergeCell ref="D8:G8"/>
    <mergeCell ref="H8:H10"/>
    <mergeCell ref="I8:I10"/>
    <mergeCell ref="J8:J10"/>
    <mergeCell ref="D9:D10"/>
    <mergeCell ref="E9:G9"/>
    <mergeCell ref="E1:J1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scale="68" fitToHeight="0" orientation="landscape" r:id="rId1"/>
  <headerFooter>
    <oddHeader>&amp;R&amp;R&amp;"Verdana,полужирный" &amp;12 &amp;K00-00923374.RBS.211725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1"/>
  <sheetViews>
    <sheetView workbookViewId="0"/>
  </sheetViews>
  <sheetFormatPr defaultRowHeight="10.5"/>
  <cols>
    <col min="1" max="1" width="15.28515625" customWidth="1"/>
    <col min="2" max="2" width="57.28515625" customWidth="1"/>
    <col min="3" max="7" width="19.140625" customWidth="1"/>
  </cols>
  <sheetData>
    <row r="1" spans="1:7" ht="24.95" customHeight="1"/>
    <row r="2" spans="1:7" ht="20.100000000000001" customHeight="1">
      <c r="A2" s="22" t="s">
        <v>415</v>
      </c>
      <c r="B2" s="22"/>
      <c r="C2" s="23" t="s">
        <v>156</v>
      </c>
      <c r="D2" s="23"/>
      <c r="E2" s="23"/>
      <c r="F2" s="23"/>
      <c r="G2" s="23"/>
    </row>
    <row r="3" spans="1:7" ht="20.100000000000001" customHeight="1">
      <c r="A3" s="22" t="s">
        <v>416</v>
      </c>
      <c r="B3" s="22"/>
      <c r="C3" s="23" t="s">
        <v>417</v>
      </c>
      <c r="D3" s="23"/>
      <c r="E3" s="23"/>
      <c r="F3" s="23"/>
      <c r="G3" s="23"/>
    </row>
    <row r="4" spans="1:7" ht="24.95" customHeight="1">
      <c r="A4" s="22" t="s">
        <v>418</v>
      </c>
      <c r="B4" s="22"/>
      <c r="C4" s="23" t="s">
        <v>390</v>
      </c>
      <c r="D4" s="23"/>
      <c r="E4" s="23"/>
      <c r="F4" s="23"/>
      <c r="G4" s="23"/>
    </row>
    <row r="5" spans="1:7" ht="15" customHeight="1"/>
    <row r="6" spans="1:7" ht="24.95" customHeight="1">
      <c r="A6" s="14" t="s">
        <v>446</v>
      </c>
      <c r="B6" s="14"/>
      <c r="C6" s="14"/>
      <c r="D6" s="14"/>
      <c r="E6" s="14"/>
      <c r="F6" s="14"/>
      <c r="G6" s="14"/>
    </row>
    <row r="7" spans="1:7" ht="15" customHeight="1"/>
    <row r="8" spans="1:7" ht="50.1" customHeight="1">
      <c r="A8" s="5" t="s">
        <v>326</v>
      </c>
      <c r="B8" s="20" t="s">
        <v>447</v>
      </c>
      <c r="C8" s="20"/>
      <c r="D8" s="5" t="s">
        <v>448</v>
      </c>
      <c r="E8" s="5" t="s">
        <v>449</v>
      </c>
      <c r="F8" s="5" t="s">
        <v>450</v>
      </c>
      <c r="G8" s="5" t="s">
        <v>451</v>
      </c>
    </row>
    <row r="9" spans="1:7" ht="15" customHeight="1">
      <c r="A9" s="5">
        <v>1</v>
      </c>
      <c r="B9" s="20">
        <v>2</v>
      </c>
      <c r="C9" s="20"/>
      <c r="D9" s="5">
        <v>3</v>
      </c>
      <c r="E9" s="5">
        <v>4</v>
      </c>
      <c r="F9" s="5">
        <v>5</v>
      </c>
      <c r="G9" s="5">
        <v>6</v>
      </c>
    </row>
    <row r="10" spans="1:7" ht="20.100000000000001" customHeight="1">
      <c r="A10" s="5" t="s">
        <v>331</v>
      </c>
      <c r="B10" s="25" t="s">
        <v>452</v>
      </c>
      <c r="C10" s="25"/>
      <c r="D10" s="8">
        <v>1</v>
      </c>
      <c r="E10" s="8">
        <v>1</v>
      </c>
      <c r="F10" s="8">
        <v>20000</v>
      </c>
      <c r="G10" s="8">
        <v>20000</v>
      </c>
    </row>
    <row r="11" spans="1:7" ht="20.100000000000001" customHeight="1">
      <c r="A11" s="5" t="s">
        <v>430</v>
      </c>
      <c r="B11" s="25" t="s">
        <v>453</v>
      </c>
      <c r="C11" s="25"/>
      <c r="D11" s="8">
        <v>1</v>
      </c>
      <c r="E11" s="8">
        <v>1</v>
      </c>
      <c r="F11" s="8">
        <v>5000</v>
      </c>
      <c r="G11" s="8">
        <v>5000</v>
      </c>
    </row>
    <row r="12" spans="1:7" ht="24.95" customHeight="1">
      <c r="A12" s="24" t="s">
        <v>441</v>
      </c>
      <c r="B12" s="24"/>
      <c r="C12" s="24"/>
      <c r="D12" s="24"/>
      <c r="E12" s="24"/>
      <c r="F12" s="24"/>
      <c r="G12" s="10">
        <f>SUBTOTAL(9,G10:G11)</f>
        <v>25000</v>
      </c>
    </row>
    <row r="13" spans="1:7" ht="20.100000000000001" customHeight="1"/>
    <row r="14" spans="1:7" ht="24.95" customHeight="1">
      <c r="A14" s="22" t="s">
        <v>418</v>
      </c>
      <c r="B14" s="22"/>
      <c r="C14" s="23" t="s">
        <v>393</v>
      </c>
      <c r="D14" s="23"/>
      <c r="E14" s="23"/>
      <c r="F14" s="23"/>
      <c r="G14" s="23"/>
    </row>
    <row r="15" spans="1:7" ht="15" customHeight="1"/>
    <row r="16" spans="1:7" ht="24.95" customHeight="1">
      <c r="A16" s="14" t="s">
        <v>446</v>
      </c>
      <c r="B16" s="14"/>
      <c r="C16" s="14"/>
      <c r="D16" s="14"/>
      <c r="E16" s="14"/>
      <c r="F16" s="14"/>
      <c r="G16" s="14"/>
    </row>
    <row r="17" spans="1:7" ht="15" customHeight="1"/>
    <row r="18" spans="1:7" ht="50.1" customHeight="1">
      <c r="A18" s="5" t="s">
        <v>326</v>
      </c>
      <c r="B18" s="20" t="s">
        <v>447</v>
      </c>
      <c r="C18" s="20"/>
      <c r="D18" s="5" t="s">
        <v>448</v>
      </c>
      <c r="E18" s="5" t="s">
        <v>449</v>
      </c>
      <c r="F18" s="5" t="s">
        <v>450</v>
      </c>
      <c r="G18" s="5" t="s">
        <v>451</v>
      </c>
    </row>
    <row r="19" spans="1:7" ht="20.100000000000001" customHeight="1">
      <c r="A19" s="5" t="s">
        <v>61</v>
      </c>
      <c r="B19" s="20" t="s">
        <v>61</v>
      </c>
      <c r="C19" s="20"/>
      <c r="D19" s="5" t="s">
        <v>61</v>
      </c>
      <c r="E19" s="5" t="s">
        <v>61</v>
      </c>
      <c r="F19" s="5" t="s">
        <v>61</v>
      </c>
      <c r="G19" s="5" t="s">
        <v>61</v>
      </c>
    </row>
    <row r="20" spans="1:7" ht="20.100000000000001" customHeight="1"/>
    <row r="21" spans="1:7" ht="24.95" customHeight="1">
      <c r="A21" s="22" t="s">
        <v>418</v>
      </c>
      <c r="B21" s="22"/>
      <c r="C21" s="23" t="s">
        <v>396</v>
      </c>
      <c r="D21" s="23"/>
      <c r="E21" s="23"/>
      <c r="F21" s="23"/>
      <c r="G21" s="23"/>
    </row>
    <row r="22" spans="1:7" ht="15" customHeight="1"/>
    <row r="23" spans="1:7" ht="24.95" customHeight="1">
      <c r="A23" s="14" t="s">
        <v>446</v>
      </c>
      <c r="B23" s="14"/>
      <c r="C23" s="14"/>
      <c r="D23" s="14"/>
      <c r="E23" s="14"/>
      <c r="F23" s="14"/>
      <c r="G23" s="14"/>
    </row>
    <row r="24" spans="1:7" ht="15" customHeight="1"/>
    <row r="25" spans="1:7" ht="50.1" customHeight="1">
      <c r="A25" s="5" t="s">
        <v>326</v>
      </c>
      <c r="B25" s="20" t="s">
        <v>447</v>
      </c>
      <c r="C25" s="20"/>
      <c r="D25" s="5" t="s">
        <v>448</v>
      </c>
      <c r="E25" s="5" t="s">
        <v>449</v>
      </c>
      <c r="F25" s="5" t="s">
        <v>450</v>
      </c>
      <c r="G25" s="5" t="s">
        <v>451</v>
      </c>
    </row>
    <row r="26" spans="1:7" ht="20.100000000000001" customHeight="1">
      <c r="A26" s="5" t="s">
        <v>61</v>
      </c>
      <c r="B26" s="20" t="s">
        <v>61</v>
      </c>
      <c r="C26" s="20"/>
      <c r="D26" s="5" t="s">
        <v>61</v>
      </c>
      <c r="E26" s="5" t="s">
        <v>61</v>
      </c>
      <c r="F26" s="5" t="s">
        <v>61</v>
      </c>
      <c r="G26" s="5" t="s">
        <v>61</v>
      </c>
    </row>
    <row r="27" spans="1:7" ht="20.100000000000001" customHeight="1"/>
    <row r="28" spans="1:7" ht="24.95" customHeight="1">
      <c r="A28" s="22" t="s">
        <v>418</v>
      </c>
      <c r="B28" s="22"/>
      <c r="C28" s="23" t="s">
        <v>390</v>
      </c>
      <c r="D28" s="23"/>
      <c r="E28" s="23"/>
      <c r="F28" s="23"/>
      <c r="G28" s="23"/>
    </row>
    <row r="29" spans="1:7" ht="15" customHeight="1"/>
    <row r="30" spans="1:7" ht="24.95" customHeight="1">
      <c r="A30" s="14" t="s">
        <v>454</v>
      </c>
      <c r="B30" s="14"/>
      <c r="C30" s="14"/>
      <c r="D30" s="14"/>
      <c r="E30" s="14"/>
      <c r="F30" s="14"/>
      <c r="G30" s="14"/>
    </row>
    <row r="31" spans="1:7" ht="15" customHeight="1"/>
    <row r="32" spans="1:7" ht="50.1" customHeight="1">
      <c r="A32" s="5" t="s">
        <v>326</v>
      </c>
      <c r="B32" s="20" t="s">
        <v>447</v>
      </c>
      <c r="C32" s="20"/>
      <c r="D32" s="5" t="s">
        <v>455</v>
      </c>
      <c r="E32" s="5" t="s">
        <v>456</v>
      </c>
      <c r="F32" s="5" t="s">
        <v>457</v>
      </c>
      <c r="G32" s="5" t="s">
        <v>451</v>
      </c>
    </row>
    <row r="33" spans="1:7" ht="20.100000000000001" customHeight="1">
      <c r="A33" s="5" t="s">
        <v>61</v>
      </c>
      <c r="B33" s="20" t="s">
        <v>61</v>
      </c>
      <c r="C33" s="20"/>
      <c r="D33" s="5" t="s">
        <v>61</v>
      </c>
      <c r="E33" s="5" t="s">
        <v>61</v>
      </c>
      <c r="F33" s="5" t="s">
        <v>61</v>
      </c>
      <c r="G33" s="5" t="s">
        <v>61</v>
      </c>
    </row>
    <row r="34" spans="1:7" ht="20.100000000000001" customHeight="1"/>
    <row r="35" spans="1:7" ht="24.95" customHeight="1">
      <c r="A35" s="22" t="s">
        <v>418</v>
      </c>
      <c r="B35" s="22"/>
      <c r="C35" s="23" t="s">
        <v>393</v>
      </c>
      <c r="D35" s="23"/>
      <c r="E35" s="23"/>
      <c r="F35" s="23"/>
      <c r="G35" s="23"/>
    </row>
    <row r="36" spans="1:7" ht="15" customHeight="1"/>
    <row r="37" spans="1:7" ht="24.95" customHeight="1">
      <c r="A37" s="14" t="s">
        <v>454</v>
      </c>
      <c r="B37" s="14"/>
      <c r="C37" s="14"/>
      <c r="D37" s="14"/>
      <c r="E37" s="14"/>
      <c r="F37" s="14"/>
      <c r="G37" s="14"/>
    </row>
    <row r="38" spans="1:7" ht="15" customHeight="1"/>
    <row r="39" spans="1:7" ht="50.1" customHeight="1">
      <c r="A39" s="5" t="s">
        <v>326</v>
      </c>
      <c r="B39" s="20" t="s">
        <v>447</v>
      </c>
      <c r="C39" s="20"/>
      <c r="D39" s="5" t="s">
        <v>455</v>
      </c>
      <c r="E39" s="5" t="s">
        <v>456</v>
      </c>
      <c r="F39" s="5" t="s">
        <v>457</v>
      </c>
      <c r="G39" s="5" t="s">
        <v>451</v>
      </c>
    </row>
    <row r="40" spans="1:7" ht="20.100000000000001" customHeight="1">
      <c r="A40" s="5" t="s">
        <v>61</v>
      </c>
      <c r="B40" s="20" t="s">
        <v>61</v>
      </c>
      <c r="C40" s="20"/>
      <c r="D40" s="5" t="s">
        <v>61</v>
      </c>
      <c r="E40" s="5" t="s">
        <v>61</v>
      </c>
      <c r="F40" s="5" t="s">
        <v>61</v>
      </c>
      <c r="G40" s="5" t="s">
        <v>61</v>
      </c>
    </row>
    <row r="41" spans="1:7" ht="20.100000000000001" customHeight="1"/>
    <row r="42" spans="1:7" ht="24.95" customHeight="1">
      <c r="A42" s="22" t="s">
        <v>418</v>
      </c>
      <c r="B42" s="22"/>
      <c r="C42" s="23" t="s">
        <v>396</v>
      </c>
      <c r="D42" s="23"/>
      <c r="E42" s="23"/>
      <c r="F42" s="23"/>
      <c r="G42" s="23"/>
    </row>
    <row r="43" spans="1:7" ht="15" customHeight="1"/>
    <row r="44" spans="1:7" ht="24.95" customHeight="1">
      <c r="A44" s="14" t="s">
        <v>454</v>
      </c>
      <c r="B44" s="14"/>
      <c r="C44" s="14"/>
      <c r="D44" s="14"/>
      <c r="E44" s="14"/>
      <c r="F44" s="14"/>
      <c r="G44" s="14"/>
    </row>
    <row r="45" spans="1:7" ht="15" customHeight="1"/>
    <row r="46" spans="1:7" ht="50.1" customHeight="1">
      <c r="A46" s="5" t="s">
        <v>326</v>
      </c>
      <c r="B46" s="20" t="s">
        <v>447</v>
      </c>
      <c r="C46" s="20"/>
      <c r="D46" s="5" t="s">
        <v>455</v>
      </c>
      <c r="E46" s="5" t="s">
        <v>456</v>
      </c>
      <c r="F46" s="5" t="s">
        <v>457</v>
      </c>
      <c r="G46" s="5" t="s">
        <v>451</v>
      </c>
    </row>
    <row r="47" spans="1:7" ht="20.100000000000001" customHeight="1">
      <c r="A47" s="5" t="s">
        <v>61</v>
      </c>
      <c r="B47" s="20" t="s">
        <v>61</v>
      </c>
      <c r="C47" s="20"/>
      <c r="D47" s="5" t="s">
        <v>61</v>
      </c>
      <c r="E47" s="5" t="s">
        <v>61</v>
      </c>
      <c r="F47" s="5" t="s">
        <v>61</v>
      </c>
      <c r="G47" s="5" t="s">
        <v>61</v>
      </c>
    </row>
    <row r="48" spans="1:7" ht="24.95" customHeight="1"/>
    <row r="49" spans="1:7" ht="20.100000000000001" customHeight="1">
      <c r="A49" s="22" t="s">
        <v>415</v>
      </c>
      <c r="B49" s="22"/>
      <c r="C49" s="23" t="s">
        <v>162</v>
      </c>
      <c r="D49" s="23"/>
      <c r="E49" s="23"/>
      <c r="F49" s="23"/>
      <c r="G49" s="23"/>
    </row>
    <row r="50" spans="1:7" ht="20.100000000000001" customHeight="1">
      <c r="A50" s="22" t="s">
        <v>416</v>
      </c>
      <c r="B50" s="22"/>
      <c r="C50" s="23" t="s">
        <v>417</v>
      </c>
      <c r="D50" s="23"/>
      <c r="E50" s="23"/>
      <c r="F50" s="23"/>
      <c r="G50" s="23"/>
    </row>
    <row r="51" spans="1:7" ht="24.95" customHeight="1">
      <c r="A51" s="22" t="s">
        <v>418</v>
      </c>
      <c r="B51" s="22"/>
      <c r="C51" s="23" t="s">
        <v>390</v>
      </c>
      <c r="D51" s="23"/>
      <c r="E51" s="23"/>
      <c r="F51" s="23"/>
      <c r="G51" s="23"/>
    </row>
    <row r="52" spans="1:7" ht="15" customHeight="1"/>
    <row r="53" spans="1:7" ht="50.1" customHeight="1">
      <c r="A53" s="14" t="s">
        <v>458</v>
      </c>
      <c r="B53" s="14"/>
      <c r="C53" s="14"/>
      <c r="D53" s="14"/>
      <c r="E53" s="14"/>
      <c r="F53" s="14"/>
      <c r="G53" s="14"/>
    </row>
    <row r="54" spans="1:7" ht="15" customHeight="1"/>
    <row r="55" spans="1:7" ht="50.1" customHeight="1">
      <c r="A55" s="5" t="s">
        <v>326</v>
      </c>
      <c r="B55" s="20" t="s">
        <v>459</v>
      </c>
      <c r="C55" s="20"/>
      <c r="D55" s="20"/>
      <c r="E55" s="20"/>
      <c r="F55" s="5" t="s">
        <v>460</v>
      </c>
      <c r="G55" s="5" t="s">
        <v>461</v>
      </c>
    </row>
    <row r="56" spans="1:7" ht="15" customHeight="1">
      <c r="A56" s="5">
        <v>1</v>
      </c>
      <c r="B56" s="20">
        <v>2</v>
      </c>
      <c r="C56" s="20"/>
      <c r="D56" s="20"/>
      <c r="E56" s="20"/>
      <c r="F56" s="5">
        <v>3</v>
      </c>
      <c r="G56" s="5">
        <v>4</v>
      </c>
    </row>
    <row r="57" spans="1:7" ht="20.100000000000001" customHeight="1">
      <c r="A57" s="5" t="s">
        <v>331</v>
      </c>
      <c r="B57" s="25" t="s">
        <v>462</v>
      </c>
      <c r="C57" s="25"/>
      <c r="D57" s="25"/>
      <c r="E57" s="25"/>
      <c r="F57" s="8">
        <v>2341486.36</v>
      </c>
      <c r="G57" s="8">
        <v>515127</v>
      </c>
    </row>
    <row r="58" spans="1:7" ht="20.100000000000001" customHeight="1">
      <c r="A58" s="5" t="s">
        <v>331</v>
      </c>
      <c r="B58" s="25" t="s">
        <v>462</v>
      </c>
      <c r="C58" s="25"/>
      <c r="D58" s="25"/>
      <c r="E58" s="25"/>
      <c r="F58" s="8">
        <v>2238834.09</v>
      </c>
      <c r="G58" s="8">
        <v>492543.5</v>
      </c>
    </row>
    <row r="59" spans="1:7" ht="24.95" customHeight="1">
      <c r="A59" s="24" t="s">
        <v>441</v>
      </c>
      <c r="B59" s="24"/>
      <c r="C59" s="24"/>
      <c r="D59" s="24"/>
      <c r="E59" s="24"/>
      <c r="F59" s="24"/>
      <c r="G59" s="10">
        <f>SUBTOTAL(9,G57:G58)</f>
        <v>1007670.5</v>
      </c>
    </row>
    <row r="60" spans="1:7" ht="24.95" customHeight="1"/>
    <row r="61" spans="1:7" ht="20.100000000000001" customHeight="1">
      <c r="A61" s="22" t="s">
        <v>415</v>
      </c>
      <c r="B61" s="22"/>
      <c r="C61" s="23" t="s">
        <v>162</v>
      </c>
      <c r="D61" s="23"/>
      <c r="E61" s="23"/>
      <c r="F61" s="23"/>
      <c r="G61" s="23"/>
    </row>
    <row r="62" spans="1:7" ht="20.100000000000001" customHeight="1">
      <c r="A62" s="22" t="s">
        <v>416</v>
      </c>
      <c r="B62" s="22"/>
      <c r="C62" s="23" t="s">
        <v>417</v>
      </c>
      <c r="D62" s="23"/>
      <c r="E62" s="23"/>
      <c r="F62" s="23"/>
      <c r="G62" s="23"/>
    </row>
    <row r="63" spans="1:7" ht="24.95" customHeight="1">
      <c r="A63" s="22" t="s">
        <v>418</v>
      </c>
      <c r="B63" s="22"/>
      <c r="C63" s="23" t="s">
        <v>393</v>
      </c>
      <c r="D63" s="23"/>
      <c r="E63" s="23"/>
      <c r="F63" s="23"/>
      <c r="G63" s="23"/>
    </row>
    <row r="64" spans="1:7" ht="15" customHeight="1"/>
    <row r="65" spans="1:7" ht="50.1" customHeight="1">
      <c r="A65" s="14" t="s">
        <v>458</v>
      </c>
      <c r="B65" s="14"/>
      <c r="C65" s="14"/>
      <c r="D65" s="14"/>
      <c r="E65" s="14"/>
      <c r="F65" s="14"/>
      <c r="G65" s="14"/>
    </row>
    <row r="66" spans="1:7" ht="15" customHeight="1"/>
    <row r="67" spans="1:7" ht="50.1" customHeight="1">
      <c r="A67" s="5" t="s">
        <v>326</v>
      </c>
      <c r="B67" s="20" t="s">
        <v>459</v>
      </c>
      <c r="C67" s="20"/>
      <c r="D67" s="20"/>
      <c r="E67" s="20"/>
      <c r="F67" s="5" t="s">
        <v>460</v>
      </c>
      <c r="G67" s="5" t="s">
        <v>461</v>
      </c>
    </row>
    <row r="68" spans="1:7" ht="15" customHeight="1">
      <c r="A68" s="5">
        <v>1</v>
      </c>
      <c r="B68" s="20">
        <v>2</v>
      </c>
      <c r="C68" s="20"/>
      <c r="D68" s="20"/>
      <c r="E68" s="20"/>
      <c r="F68" s="5">
        <v>3</v>
      </c>
      <c r="G68" s="5">
        <v>4</v>
      </c>
    </row>
    <row r="69" spans="1:7" ht="20.100000000000001" customHeight="1">
      <c r="A69" s="5" t="s">
        <v>331</v>
      </c>
      <c r="B69" s="25" t="s">
        <v>462</v>
      </c>
      <c r="C69" s="25"/>
      <c r="D69" s="25"/>
      <c r="E69" s="25"/>
      <c r="F69" s="8">
        <v>2376818.1800000002</v>
      </c>
      <c r="G69" s="8">
        <v>522900</v>
      </c>
    </row>
    <row r="70" spans="1:7" ht="20.100000000000001" customHeight="1">
      <c r="A70" s="5" t="s">
        <v>331</v>
      </c>
      <c r="B70" s="25" t="s">
        <v>462</v>
      </c>
      <c r="C70" s="25"/>
      <c r="D70" s="25"/>
      <c r="E70" s="25"/>
      <c r="F70" s="8">
        <v>2089545.45</v>
      </c>
      <c r="G70" s="8">
        <v>459700</v>
      </c>
    </row>
    <row r="71" spans="1:7" ht="24.95" customHeight="1">
      <c r="A71" s="24" t="s">
        <v>441</v>
      </c>
      <c r="B71" s="24"/>
      <c r="C71" s="24"/>
      <c r="D71" s="24"/>
      <c r="E71" s="24"/>
      <c r="F71" s="24"/>
      <c r="G71" s="10">
        <f>SUBTOTAL(9,G69:G70)</f>
        <v>982600</v>
      </c>
    </row>
    <row r="72" spans="1:7" ht="24.95" customHeight="1"/>
    <row r="73" spans="1:7" ht="20.100000000000001" customHeight="1">
      <c r="A73" s="22" t="s">
        <v>415</v>
      </c>
      <c r="B73" s="22"/>
      <c r="C73" s="23" t="s">
        <v>162</v>
      </c>
      <c r="D73" s="23"/>
      <c r="E73" s="23"/>
      <c r="F73" s="23"/>
      <c r="G73" s="23"/>
    </row>
    <row r="74" spans="1:7" ht="20.100000000000001" customHeight="1">
      <c r="A74" s="22" t="s">
        <v>416</v>
      </c>
      <c r="B74" s="22"/>
      <c r="C74" s="23" t="s">
        <v>417</v>
      </c>
      <c r="D74" s="23"/>
      <c r="E74" s="23"/>
      <c r="F74" s="23"/>
      <c r="G74" s="23"/>
    </row>
    <row r="75" spans="1:7" ht="24.95" customHeight="1">
      <c r="A75" s="22" t="s">
        <v>418</v>
      </c>
      <c r="B75" s="22"/>
      <c r="C75" s="23" t="s">
        <v>396</v>
      </c>
      <c r="D75" s="23"/>
      <c r="E75" s="23"/>
      <c r="F75" s="23"/>
      <c r="G75" s="23"/>
    </row>
    <row r="76" spans="1:7" ht="15" customHeight="1"/>
    <row r="77" spans="1:7" ht="50.1" customHeight="1">
      <c r="A77" s="14" t="s">
        <v>458</v>
      </c>
      <c r="B77" s="14"/>
      <c r="C77" s="14"/>
      <c r="D77" s="14"/>
      <c r="E77" s="14"/>
      <c r="F77" s="14"/>
      <c r="G77" s="14"/>
    </row>
    <row r="78" spans="1:7" ht="15" customHeight="1"/>
    <row r="79" spans="1:7" ht="50.1" customHeight="1">
      <c r="A79" s="5" t="s">
        <v>326</v>
      </c>
      <c r="B79" s="20" t="s">
        <v>459</v>
      </c>
      <c r="C79" s="20"/>
      <c r="D79" s="20"/>
      <c r="E79" s="20"/>
      <c r="F79" s="5" t="s">
        <v>460</v>
      </c>
      <c r="G79" s="5" t="s">
        <v>461</v>
      </c>
    </row>
    <row r="80" spans="1:7" ht="15" customHeight="1">
      <c r="A80" s="5">
        <v>1</v>
      </c>
      <c r="B80" s="20">
        <v>2</v>
      </c>
      <c r="C80" s="20"/>
      <c r="D80" s="20"/>
      <c r="E80" s="20"/>
      <c r="F80" s="5">
        <v>3</v>
      </c>
      <c r="G80" s="5">
        <v>4</v>
      </c>
    </row>
    <row r="81" spans="1:7" ht="20.100000000000001" customHeight="1">
      <c r="A81" s="5" t="s">
        <v>331</v>
      </c>
      <c r="B81" s="25" t="s">
        <v>462</v>
      </c>
      <c r="C81" s="25"/>
      <c r="D81" s="25"/>
      <c r="E81" s="25"/>
      <c r="F81" s="8">
        <v>2803636.36</v>
      </c>
      <c r="G81" s="8">
        <v>616800</v>
      </c>
    </row>
    <row r="82" spans="1:7" ht="20.100000000000001" customHeight="1">
      <c r="A82" s="5" t="s">
        <v>331</v>
      </c>
      <c r="B82" s="25" t="s">
        <v>462</v>
      </c>
      <c r="C82" s="25"/>
      <c r="D82" s="25"/>
      <c r="E82" s="25"/>
      <c r="F82" s="8">
        <v>2089545.45</v>
      </c>
      <c r="G82" s="8">
        <v>459700</v>
      </c>
    </row>
    <row r="83" spans="1:7" ht="24.95" customHeight="1">
      <c r="A83" s="24" t="s">
        <v>441</v>
      </c>
      <c r="B83" s="24"/>
      <c r="C83" s="24"/>
      <c r="D83" s="24"/>
      <c r="E83" s="24"/>
      <c r="F83" s="24"/>
      <c r="G83" s="10">
        <f>SUBTOTAL(9,G81:G82)</f>
        <v>1076500</v>
      </c>
    </row>
    <row r="84" spans="1:7" ht="20.100000000000001" customHeight="1"/>
    <row r="85" spans="1:7" ht="24.95" customHeight="1">
      <c r="A85" s="22" t="s">
        <v>418</v>
      </c>
      <c r="B85" s="22"/>
      <c r="C85" s="23" t="s">
        <v>390</v>
      </c>
      <c r="D85" s="23"/>
      <c r="E85" s="23"/>
      <c r="F85" s="23"/>
      <c r="G85" s="23"/>
    </row>
    <row r="86" spans="1:7" ht="15" customHeight="1"/>
    <row r="87" spans="1:7" ht="50.1" customHeight="1">
      <c r="A87" s="14" t="s">
        <v>463</v>
      </c>
      <c r="B87" s="14"/>
      <c r="C87" s="14"/>
      <c r="D87" s="14"/>
      <c r="E87" s="14"/>
      <c r="F87" s="14"/>
      <c r="G87" s="14"/>
    </row>
    <row r="88" spans="1:7" ht="15" customHeight="1"/>
    <row r="89" spans="1:7" ht="50.1" customHeight="1">
      <c r="A89" s="5" t="s">
        <v>326</v>
      </c>
      <c r="B89" s="20" t="s">
        <v>49</v>
      </c>
      <c r="C89" s="20"/>
      <c r="D89" s="20"/>
      <c r="E89" s="5" t="s">
        <v>443</v>
      </c>
      <c r="F89" s="5" t="s">
        <v>444</v>
      </c>
      <c r="G89" s="5" t="s">
        <v>445</v>
      </c>
    </row>
    <row r="90" spans="1:7" ht="20.100000000000001" customHeight="1">
      <c r="A90" s="5" t="s">
        <v>61</v>
      </c>
      <c r="B90" s="20" t="s">
        <v>61</v>
      </c>
      <c r="C90" s="20"/>
      <c r="D90" s="20"/>
      <c r="E90" s="5" t="s">
        <v>61</v>
      </c>
      <c r="F90" s="5" t="s">
        <v>61</v>
      </c>
      <c r="G90" s="5" t="s">
        <v>61</v>
      </c>
    </row>
    <row r="91" spans="1:7" ht="20.100000000000001" customHeight="1"/>
    <row r="92" spans="1:7" ht="24.95" customHeight="1">
      <c r="A92" s="22" t="s">
        <v>418</v>
      </c>
      <c r="B92" s="22"/>
      <c r="C92" s="23" t="s">
        <v>393</v>
      </c>
      <c r="D92" s="23"/>
      <c r="E92" s="23"/>
      <c r="F92" s="23"/>
      <c r="G92" s="23"/>
    </row>
    <row r="93" spans="1:7" ht="15" customHeight="1"/>
    <row r="94" spans="1:7" ht="50.1" customHeight="1">
      <c r="A94" s="14" t="s">
        <v>463</v>
      </c>
      <c r="B94" s="14"/>
      <c r="C94" s="14"/>
      <c r="D94" s="14"/>
      <c r="E94" s="14"/>
      <c r="F94" s="14"/>
      <c r="G94" s="14"/>
    </row>
    <row r="95" spans="1:7" ht="15" customHeight="1"/>
    <row r="96" spans="1:7" ht="50.1" customHeight="1">
      <c r="A96" s="5" t="s">
        <v>326</v>
      </c>
      <c r="B96" s="20" t="s">
        <v>49</v>
      </c>
      <c r="C96" s="20"/>
      <c r="D96" s="20"/>
      <c r="E96" s="5" t="s">
        <v>443</v>
      </c>
      <c r="F96" s="5" t="s">
        <v>444</v>
      </c>
      <c r="G96" s="5" t="s">
        <v>445</v>
      </c>
    </row>
    <row r="97" spans="1:7" ht="20.100000000000001" customHeight="1">
      <c r="A97" s="5" t="s">
        <v>61</v>
      </c>
      <c r="B97" s="20" t="s">
        <v>61</v>
      </c>
      <c r="C97" s="20"/>
      <c r="D97" s="20"/>
      <c r="E97" s="5" t="s">
        <v>61</v>
      </c>
      <c r="F97" s="5" t="s">
        <v>61</v>
      </c>
      <c r="G97" s="5" t="s">
        <v>61</v>
      </c>
    </row>
    <row r="98" spans="1:7" ht="20.100000000000001" customHeight="1"/>
    <row r="99" spans="1:7" ht="24.95" customHeight="1">
      <c r="A99" s="22" t="s">
        <v>418</v>
      </c>
      <c r="B99" s="22"/>
      <c r="C99" s="23" t="s">
        <v>396</v>
      </c>
      <c r="D99" s="23"/>
      <c r="E99" s="23"/>
      <c r="F99" s="23"/>
      <c r="G99" s="23"/>
    </row>
    <row r="100" spans="1:7" ht="15" customHeight="1"/>
    <row r="101" spans="1:7" ht="50.1" customHeight="1">
      <c r="A101" s="14" t="s">
        <v>463</v>
      </c>
      <c r="B101" s="14"/>
      <c r="C101" s="14"/>
      <c r="D101" s="14"/>
      <c r="E101" s="14"/>
      <c r="F101" s="14"/>
      <c r="G101" s="14"/>
    </row>
    <row r="102" spans="1:7" ht="15" customHeight="1"/>
    <row r="103" spans="1:7" ht="50.1" customHeight="1">
      <c r="A103" s="5" t="s">
        <v>326</v>
      </c>
      <c r="B103" s="20" t="s">
        <v>49</v>
      </c>
      <c r="C103" s="20"/>
      <c r="D103" s="20"/>
      <c r="E103" s="5" t="s">
        <v>443</v>
      </c>
      <c r="F103" s="5" t="s">
        <v>444</v>
      </c>
      <c r="G103" s="5" t="s">
        <v>445</v>
      </c>
    </row>
    <row r="104" spans="1:7" ht="20.100000000000001" customHeight="1">
      <c r="A104" s="5" t="s">
        <v>61</v>
      </c>
      <c r="B104" s="20" t="s">
        <v>61</v>
      </c>
      <c r="C104" s="20"/>
      <c r="D104" s="20"/>
      <c r="E104" s="5" t="s">
        <v>61</v>
      </c>
      <c r="F104" s="5" t="s">
        <v>61</v>
      </c>
      <c r="G104" s="5" t="s">
        <v>61</v>
      </c>
    </row>
    <row r="105" spans="1:7" ht="24.95" customHeight="1"/>
    <row r="106" spans="1:7" ht="20.100000000000001" customHeight="1">
      <c r="A106" s="22" t="s">
        <v>415</v>
      </c>
      <c r="B106" s="22"/>
      <c r="C106" s="23" t="s">
        <v>204</v>
      </c>
      <c r="D106" s="23"/>
      <c r="E106" s="23"/>
      <c r="F106" s="23"/>
      <c r="G106" s="23"/>
    </row>
    <row r="107" spans="1:7" ht="20.100000000000001" customHeight="1">
      <c r="A107" s="22" t="s">
        <v>416</v>
      </c>
      <c r="B107" s="22"/>
      <c r="C107" s="23" t="s">
        <v>417</v>
      </c>
      <c r="D107" s="23"/>
      <c r="E107" s="23"/>
      <c r="F107" s="23"/>
      <c r="G107" s="23"/>
    </row>
    <row r="108" spans="1:7" ht="24.95" customHeight="1">
      <c r="A108" s="22" t="s">
        <v>418</v>
      </c>
      <c r="B108" s="22"/>
      <c r="C108" s="23" t="s">
        <v>390</v>
      </c>
      <c r="D108" s="23"/>
      <c r="E108" s="23"/>
      <c r="F108" s="23"/>
      <c r="G108" s="23"/>
    </row>
    <row r="109" spans="1:7" ht="15" customHeight="1"/>
    <row r="110" spans="1:7" ht="24.95" customHeight="1">
      <c r="A110" s="14" t="s">
        <v>464</v>
      </c>
      <c r="B110" s="14"/>
      <c r="C110" s="14"/>
      <c r="D110" s="14"/>
      <c r="E110" s="14"/>
      <c r="F110" s="14"/>
      <c r="G110" s="14"/>
    </row>
    <row r="111" spans="1:7" ht="15" customHeight="1"/>
    <row r="112" spans="1:7" ht="60" customHeight="1">
      <c r="A112" s="5" t="s">
        <v>326</v>
      </c>
      <c r="B112" s="20" t="s">
        <v>447</v>
      </c>
      <c r="C112" s="20"/>
      <c r="D112" s="20"/>
      <c r="E112" s="5" t="s">
        <v>465</v>
      </c>
      <c r="F112" s="5" t="s">
        <v>466</v>
      </c>
      <c r="G112" s="5" t="s">
        <v>467</v>
      </c>
    </row>
    <row r="113" spans="1:7" ht="15" customHeight="1">
      <c r="A113" s="5">
        <v>1</v>
      </c>
      <c r="B113" s="20">
        <v>2</v>
      </c>
      <c r="C113" s="20"/>
      <c r="D113" s="20"/>
      <c r="E113" s="5">
        <v>3</v>
      </c>
      <c r="F113" s="5">
        <v>4</v>
      </c>
      <c r="G113" s="5">
        <v>5</v>
      </c>
    </row>
    <row r="114" spans="1:7" ht="20.100000000000001" customHeight="1">
      <c r="A114" s="5" t="s">
        <v>331</v>
      </c>
      <c r="B114" s="25" t="s">
        <v>468</v>
      </c>
      <c r="C114" s="25"/>
      <c r="D114" s="25"/>
      <c r="E114" s="8">
        <v>1723</v>
      </c>
      <c r="F114" s="8">
        <v>1</v>
      </c>
      <c r="G114" s="8">
        <v>1723</v>
      </c>
    </row>
    <row r="115" spans="1:7" ht="24.95" customHeight="1">
      <c r="A115" s="24" t="s">
        <v>441</v>
      </c>
      <c r="B115" s="24"/>
      <c r="C115" s="24"/>
      <c r="D115" s="24"/>
      <c r="E115" s="24"/>
      <c r="F115" s="24"/>
      <c r="G115" s="10">
        <f>SUBTOTAL(9,G114:G114)</f>
        <v>1723</v>
      </c>
    </row>
    <row r="116" spans="1:7" ht="20.100000000000001" customHeight="1"/>
    <row r="117" spans="1:7" ht="24.95" customHeight="1">
      <c r="A117" s="22" t="s">
        <v>418</v>
      </c>
      <c r="B117" s="22"/>
      <c r="C117" s="23" t="s">
        <v>393</v>
      </c>
      <c r="D117" s="23"/>
      <c r="E117" s="23"/>
      <c r="F117" s="23"/>
      <c r="G117" s="23"/>
    </row>
    <row r="118" spans="1:7" ht="15" customHeight="1"/>
    <row r="119" spans="1:7" ht="24.95" customHeight="1">
      <c r="A119" s="14" t="s">
        <v>464</v>
      </c>
      <c r="B119" s="14"/>
      <c r="C119" s="14"/>
      <c r="D119" s="14"/>
      <c r="E119" s="14"/>
      <c r="F119" s="14"/>
      <c r="G119" s="14"/>
    </row>
    <row r="120" spans="1:7" ht="15" customHeight="1"/>
    <row r="121" spans="1:7" ht="60" customHeight="1">
      <c r="A121" s="5" t="s">
        <v>326</v>
      </c>
      <c r="B121" s="20" t="s">
        <v>447</v>
      </c>
      <c r="C121" s="20"/>
      <c r="D121" s="20"/>
      <c r="E121" s="5" t="s">
        <v>465</v>
      </c>
      <c r="F121" s="5" t="s">
        <v>466</v>
      </c>
      <c r="G121" s="5" t="s">
        <v>467</v>
      </c>
    </row>
    <row r="122" spans="1:7" ht="20.100000000000001" customHeight="1">
      <c r="A122" s="5" t="s">
        <v>61</v>
      </c>
      <c r="B122" s="20" t="s">
        <v>61</v>
      </c>
      <c r="C122" s="20"/>
      <c r="D122" s="20"/>
      <c r="E122" s="5" t="s">
        <v>61</v>
      </c>
      <c r="F122" s="5" t="s">
        <v>61</v>
      </c>
      <c r="G122" s="5" t="s">
        <v>61</v>
      </c>
    </row>
    <row r="123" spans="1:7" ht="20.100000000000001" customHeight="1"/>
    <row r="124" spans="1:7" ht="24.95" customHeight="1">
      <c r="A124" s="22" t="s">
        <v>418</v>
      </c>
      <c r="B124" s="22"/>
      <c r="C124" s="23" t="s">
        <v>396</v>
      </c>
      <c r="D124" s="23"/>
      <c r="E124" s="23"/>
      <c r="F124" s="23"/>
      <c r="G124" s="23"/>
    </row>
    <row r="125" spans="1:7" ht="15" customHeight="1"/>
    <row r="126" spans="1:7" ht="24.95" customHeight="1">
      <c r="A126" s="14" t="s">
        <v>464</v>
      </c>
      <c r="B126" s="14"/>
      <c r="C126" s="14"/>
      <c r="D126" s="14"/>
      <c r="E126" s="14"/>
      <c r="F126" s="14"/>
      <c r="G126" s="14"/>
    </row>
    <row r="127" spans="1:7" ht="15" customHeight="1"/>
    <row r="128" spans="1:7" ht="60" customHeight="1">
      <c r="A128" s="5" t="s">
        <v>326</v>
      </c>
      <c r="B128" s="20" t="s">
        <v>447</v>
      </c>
      <c r="C128" s="20"/>
      <c r="D128" s="20"/>
      <c r="E128" s="5" t="s">
        <v>465</v>
      </c>
      <c r="F128" s="5" t="s">
        <v>466</v>
      </c>
      <c r="G128" s="5" t="s">
        <v>467</v>
      </c>
    </row>
    <row r="129" spans="1:7" ht="20.100000000000001" customHeight="1">
      <c r="A129" s="5" t="s">
        <v>61</v>
      </c>
      <c r="B129" s="20" t="s">
        <v>61</v>
      </c>
      <c r="C129" s="20"/>
      <c r="D129" s="20"/>
      <c r="E129" s="5" t="s">
        <v>61</v>
      </c>
      <c r="F129" s="5" t="s">
        <v>61</v>
      </c>
      <c r="G129" s="5" t="s">
        <v>61</v>
      </c>
    </row>
    <row r="130" spans="1:7" ht="20.100000000000001" customHeight="1"/>
    <row r="131" spans="1:7" ht="24.95" customHeight="1">
      <c r="A131" s="22" t="s">
        <v>418</v>
      </c>
      <c r="B131" s="22"/>
      <c r="C131" s="23" t="s">
        <v>390</v>
      </c>
      <c r="D131" s="23"/>
      <c r="E131" s="23"/>
      <c r="F131" s="23"/>
      <c r="G131" s="23"/>
    </row>
    <row r="132" spans="1:7" ht="15" customHeight="1"/>
    <row r="133" spans="1:7" ht="24.95" customHeight="1">
      <c r="A133" s="14" t="s">
        <v>469</v>
      </c>
      <c r="B133" s="14"/>
      <c r="C133" s="14"/>
      <c r="D133" s="14"/>
      <c r="E133" s="14"/>
      <c r="F133" s="14"/>
      <c r="G133" s="14"/>
    </row>
    <row r="134" spans="1:7" ht="15" customHeight="1"/>
    <row r="135" spans="1:7" ht="50.1" customHeight="1">
      <c r="A135" s="5" t="s">
        <v>326</v>
      </c>
      <c r="B135" s="20" t="s">
        <v>49</v>
      </c>
      <c r="C135" s="20"/>
      <c r="D135" s="20"/>
      <c r="E135" s="5" t="s">
        <v>443</v>
      </c>
      <c r="F135" s="5" t="s">
        <v>444</v>
      </c>
      <c r="G135" s="5" t="s">
        <v>445</v>
      </c>
    </row>
    <row r="136" spans="1:7" ht="20.100000000000001" customHeight="1">
      <c r="A136" s="5" t="s">
        <v>61</v>
      </c>
      <c r="B136" s="20" t="s">
        <v>61</v>
      </c>
      <c r="C136" s="20"/>
      <c r="D136" s="20"/>
      <c r="E136" s="5" t="s">
        <v>61</v>
      </c>
      <c r="F136" s="5" t="s">
        <v>61</v>
      </c>
      <c r="G136" s="5" t="s">
        <v>61</v>
      </c>
    </row>
    <row r="137" spans="1:7" ht="20.100000000000001" customHeight="1"/>
    <row r="138" spans="1:7" ht="24.95" customHeight="1">
      <c r="A138" s="22" t="s">
        <v>418</v>
      </c>
      <c r="B138" s="22"/>
      <c r="C138" s="23" t="s">
        <v>393</v>
      </c>
      <c r="D138" s="23"/>
      <c r="E138" s="23"/>
      <c r="F138" s="23"/>
      <c r="G138" s="23"/>
    </row>
    <row r="139" spans="1:7" ht="15" customHeight="1"/>
    <row r="140" spans="1:7" ht="24.95" customHeight="1">
      <c r="A140" s="14" t="s">
        <v>469</v>
      </c>
      <c r="B140" s="14"/>
      <c r="C140" s="14"/>
      <c r="D140" s="14"/>
      <c r="E140" s="14"/>
      <c r="F140" s="14"/>
      <c r="G140" s="14"/>
    </row>
    <row r="141" spans="1:7" ht="15" customHeight="1"/>
    <row r="142" spans="1:7" ht="50.1" customHeight="1">
      <c r="A142" s="5" t="s">
        <v>326</v>
      </c>
      <c r="B142" s="20" t="s">
        <v>49</v>
      </c>
      <c r="C142" s="20"/>
      <c r="D142" s="20"/>
      <c r="E142" s="5" t="s">
        <v>443</v>
      </c>
      <c r="F142" s="5" t="s">
        <v>444</v>
      </c>
      <c r="G142" s="5" t="s">
        <v>445</v>
      </c>
    </row>
    <row r="143" spans="1:7" ht="20.100000000000001" customHeight="1">
      <c r="A143" s="5" t="s">
        <v>61</v>
      </c>
      <c r="B143" s="20" t="s">
        <v>61</v>
      </c>
      <c r="C143" s="20"/>
      <c r="D143" s="20"/>
      <c r="E143" s="5" t="s">
        <v>61</v>
      </c>
      <c r="F143" s="5" t="s">
        <v>61</v>
      </c>
      <c r="G143" s="5" t="s">
        <v>61</v>
      </c>
    </row>
    <row r="144" spans="1:7" ht="20.100000000000001" customHeight="1"/>
    <row r="145" spans="1:7" ht="24.95" customHeight="1">
      <c r="A145" s="22" t="s">
        <v>418</v>
      </c>
      <c r="B145" s="22"/>
      <c r="C145" s="23" t="s">
        <v>396</v>
      </c>
      <c r="D145" s="23"/>
      <c r="E145" s="23"/>
      <c r="F145" s="23"/>
      <c r="G145" s="23"/>
    </row>
    <row r="146" spans="1:7" ht="15" customHeight="1"/>
    <row r="147" spans="1:7" ht="24.95" customHeight="1">
      <c r="A147" s="14" t="s">
        <v>469</v>
      </c>
      <c r="B147" s="14"/>
      <c r="C147" s="14"/>
      <c r="D147" s="14"/>
      <c r="E147" s="14"/>
      <c r="F147" s="14"/>
      <c r="G147" s="14"/>
    </row>
    <row r="148" spans="1:7" ht="15" customHeight="1"/>
    <row r="149" spans="1:7" ht="50.1" customHeight="1">
      <c r="A149" s="5" t="s">
        <v>326</v>
      </c>
      <c r="B149" s="20" t="s">
        <v>49</v>
      </c>
      <c r="C149" s="20"/>
      <c r="D149" s="20"/>
      <c r="E149" s="5" t="s">
        <v>443</v>
      </c>
      <c r="F149" s="5" t="s">
        <v>444</v>
      </c>
      <c r="G149" s="5" t="s">
        <v>445</v>
      </c>
    </row>
    <row r="150" spans="1:7" ht="20.100000000000001" customHeight="1">
      <c r="A150" s="5" t="s">
        <v>61</v>
      </c>
      <c r="B150" s="20" t="s">
        <v>61</v>
      </c>
      <c r="C150" s="20"/>
      <c r="D150" s="20"/>
      <c r="E150" s="5" t="s">
        <v>61</v>
      </c>
      <c r="F150" s="5" t="s">
        <v>61</v>
      </c>
      <c r="G150" s="5" t="s">
        <v>61</v>
      </c>
    </row>
    <row r="151" spans="1:7" ht="20.100000000000001" customHeight="1"/>
    <row r="152" spans="1:7" ht="24.95" customHeight="1">
      <c r="A152" s="22" t="s">
        <v>418</v>
      </c>
      <c r="B152" s="22"/>
      <c r="C152" s="23" t="s">
        <v>390</v>
      </c>
      <c r="D152" s="23"/>
      <c r="E152" s="23"/>
      <c r="F152" s="23"/>
      <c r="G152" s="23"/>
    </row>
    <row r="153" spans="1:7" ht="15" customHeight="1"/>
    <row r="154" spans="1:7" ht="24.95" customHeight="1">
      <c r="A154" s="14" t="s">
        <v>470</v>
      </c>
      <c r="B154" s="14"/>
      <c r="C154" s="14"/>
      <c r="D154" s="14"/>
      <c r="E154" s="14"/>
      <c r="F154" s="14"/>
      <c r="G154" s="14"/>
    </row>
    <row r="155" spans="1:7" ht="15" customHeight="1"/>
    <row r="156" spans="1:7" ht="50.1" customHeight="1">
      <c r="A156" s="5" t="s">
        <v>326</v>
      </c>
      <c r="B156" s="20" t="s">
        <v>49</v>
      </c>
      <c r="C156" s="20"/>
      <c r="D156" s="20"/>
      <c r="E156" s="5" t="s">
        <v>443</v>
      </c>
      <c r="F156" s="5" t="s">
        <v>444</v>
      </c>
      <c r="G156" s="5" t="s">
        <v>445</v>
      </c>
    </row>
    <row r="157" spans="1:7" ht="20.100000000000001" customHeight="1">
      <c r="A157" s="5" t="s">
        <v>61</v>
      </c>
      <c r="B157" s="20" t="s">
        <v>61</v>
      </c>
      <c r="C157" s="20"/>
      <c r="D157" s="20"/>
      <c r="E157" s="5" t="s">
        <v>61</v>
      </c>
      <c r="F157" s="5" t="s">
        <v>61</v>
      </c>
      <c r="G157" s="5" t="s">
        <v>61</v>
      </c>
    </row>
    <row r="158" spans="1:7" ht="20.100000000000001" customHeight="1"/>
    <row r="159" spans="1:7" ht="24.95" customHeight="1">
      <c r="A159" s="22" t="s">
        <v>418</v>
      </c>
      <c r="B159" s="22"/>
      <c r="C159" s="23" t="s">
        <v>393</v>
      </c>
      <c r="D159" s="23"/>
      <c r="E159" s="23"/>
      <c r="F159" s="23"/>
      <c r="G159" s="23"/>
    </row>
    <row r="160" spans="1:7" ht="15" customHeight="1"/>
    <row r="161" spans="1:7" ht="24.95" customHeight="1">
      <c r="A161" s="14" t="s">
        <v>470</v>
      </c>
      <c r="B161" s="14"/>
      <c r="C161" s="14"/>
      <c r="D161" s="14"/>
      <c r="E161" s="14"/>
      <c r="F161" s="14"/>
      <c r="G161" s="14"/>
    </row>
    <row r="162" spans="1:7" ht="15" customHeight="1"/>
    <row r="163" spans="1:7" ht="50.1" customHeight="1">
      <c r="A163" s="5" t="s">
        <v>326</v>
      </c>
      <c r="B163" s="20" t="s">
        <v>49</v>
      </c>
      <c r="C163" s="20"/>
      <c r="D163" s="20"/>
      <c r="E163" s="5" t="s">
        <v>443</v>
      </c>
      <c r="F163" s="5" t="s">
        <v>444</v>
      </c>
      <c r="G163" s="5" t="s">
        <v>445</v>
      </c>
    </row>
    <row r="164" spans="1:7" ht="20.100000000000001" customHeight="1">
      <c r="A164" s="5" t="s">
        <v>61</v>
      </c>
      <c r="B164" s="20" t="s">
        <v>61</v>
      </c>
      <c r="C164" s="20"/>
      <c r="D164" s="20"/>
      <c r="E164" s="5" t="s">
        <v>61</v>
      </c>
      <c r="F164" s="5" t="s">
        <v>61</v>
      </c>
      <c r="G164" s="5" t="s">
        <v>61</v>
      </c>
    </row>
    <row r="165" spans="1:7" ht="20.100000000000001" customHeight="1"/>
    <row r="166" spans="1:7" ht="24.95" customHeight="1">
      <c r="A166" s="22" t="s">
        <v>418</v>
      </c>
      <c r="B166" s="22"/>
      <c r="C166" s="23" t="s">
        <v>396</v>
      </c>
      <c r="D166" s="23"/>
      <c r="E166" s="23"/>
      <c r="F166" s="23"/>
      <c r="G166" s="23"/>
    </row>
    <row r="167" spans="1:7" ht="15" customHeight="1"/>
    <row r="168" spans="1:7" ht="24.95" customHeight="1">
      <c r="A168" s="14" t="s">
        <v>470</v>
      </c>
      <c r="B168" s="14"/>
      <c r="C168" s="14"/>
      <c r="D168" s="14"/>
      <c r="E168" s="14"/>
      <c r="F168" s="14"/>
      <c r="G168" s="14"/>
    </row>
    <row r="169" spans="1:7" ht="15" customHeight="1"/>
    <row r="170" spans="1:7" ht="50.1" customHeight="1">
      <c r="A170" s="5" t="s">
        <v>326</v>
      </c>
      <c r="B170" s="20" t="s">
        <v>49</v>
      </c>
      <c r="C170" s="20"/>
      <c r="D170" s="20"/>
      <c r="E170" s="5" t="s">
        <v>443</v>
      </c>
      <c r="F170" s="5" t="s">
        <v>444</v>
      </c>
      <c r="G170" s="5" t="s">
        <v>445</v>
      </c>
    </row>
    <row r="171" spans="1:7" ht="20.100000000000001" customHeight="1">
      <c r="A171" s="5" t="s">
        <v>61</v>
      </c>
      <c r="B171" s="20" t="s">
        <v>61</v>
      </c>
      <c r="C171" s="20"/>
      <c r="D171" s="20"/>
      <c r="E171" s="5" t="s">
        <v>61</v>
      </c>
      <c r="F171" s="5" t="s">
        <v>61</v>
      </c>
      <c r="G171" s="5" t="s">
        <v>61</v>
      </c>
    </row>
  </sheetData>
  <sheetProtection password="E612" sheet="1" objects="1" scenarios="1"/>
  <mergeCells count="139">
    <mergeCell ref="B170:D170"/>
    <mergeCell ref="B171:D171"/>
    <mergeCell ref="B163:D163"/>
    <mergeCell ref="B164:D164"/>
    <mergeCell ref="A166:B166"/>
    <mergeCell ref="C166:G166"/>
    <mergeCell ref="A168:G168"/>
    <mergeCell ref="B156:D156"/>
    <mergeCell ref="B157:D157"/>
    <mergeCell ref="A159:B159"/>
    <mergeCell ref="C159:G159"/>
    <mergeCell ref="A161:G161"/>
    <mergeCell ref="B149:D149"/>
    <mergeCell ref="B150:D150"/>
    <mergeCell ref="A152:B152"/>
    <mergeCell ref="C152:G152"/>
    <mergeCell ref="A154:G154"/>
    <mergeCell ref="B142:D142"/>
    <mergeCell ref="B143:D143"/>
    <mergeCell ref="A145:B145"/>
    <mergeCell ref="C145:G145"/>
    <mergeCell ref="A147:G147"/>
    <mergeCell ref="B135:D135"/>
    <mergeCell ref="B136:D136"/>
    <mergeCell ref="A138:B138"/>
    <mergeCell ref="C138:G138"/>
    <mergeCell ref="A140:G140"/>
    <mergeCell ref="B128:D128"/>
    <mergeCell ref="B129:D129"/>
    <mergeCell ref="A131:B131"/>
    <mergeCell ref="C131:G131"/>
    <mergeCell ref="A133:G133"/>
    <mergeCell ref="B121:D121"/>
    <mergeCell ref="B122:D122"/>
    <mergeCell ref="A124:B124"/>
    <mergeCell ref="C124:G124"/>
    <mergeCell ref="A126:G126"/>
    <mergeCell ref="B114:D114"/>
    <mergeCell ref="A115:F115"/>
    <mergeCell ref="A117:B117"/>
    <mergeCell ref="C117:G117"/>
    <mergeCell ref="A119:G119"/>
    <mergeCell ref="A108:B108"/>
    <mergeCell ref="C108:G108"/>
    <mergeCell ref="A110:G110"/>
    <mergeCell ref="B112:D112"/>
    <mergeCell ref="B113:D113"/>
    <mergeCell ref="B104:D104"/>
    <mergeCell ref="A106:B106"/>
    <mergeCell ref="C106:G106"/>
    <mergeCell ref="A107:B107"/>
    <mergeCell ref="C107:G107"/>
    <mergeCell ref="B97:D97"/>
    <mergeCell ref="A99:B99"/>
    <mergeCell ref="C99:G99"/>
    <mergeCell ref="A101:G101"/>
    <mergeCell ref="B103:D103"/>
    <mergeCell ref="B90:D90"/>
    <mergeCell ref="A92:B92"/>
    <mergeCell ref="C92:G92"/>
    <mergeCell ref="A94:G94"/>
    <mergeCell ref="B96:D96"/>
    <mergeCell ref="A83:F83"/>
    <mergeCell ref="A85:B85"/>
    <mergeCell ref="C85:G85"/>
    <mergeCell ref="A87:G87"/>
    <mergeCell ref="B89:D89"/>
    <mergeCell ref="A77:G77"/>
    <mergeCell ref="B79:E79"/>
    <mergeCell ref="B80:E80"/>
    <mergeCell ref="B81:E81"/>
    <mergeCell ref="B82:E82"/>
    <mergeCell ref="A73:B73"/>
    <mergeCell ref="C73:G73"/>
    <mergeCell ref="A74:B74"/>
    <mergeCell ref="C74:G74"/>
    <mergeCell ref="A75:B75"/>
    <mergeCell ref="C75:G75"/>
    <mergeCell ref="B67:E67"/>
    <mergeCell ref="B68:E68"/>
    <mergeCell ref="B69:E69"/>
    <mergeCell ref="B70:E70"/>
    <mergeCell ref="A71:F71"/>
    <mergeCell ref="A62:B62"/>
    <mergeCell ref="C62:G62"/>
    <mergeCell ref="A63:B63"/>
    <mergeCell ref="C63:G63"/>
    <mergeCell ref="A65:G65"/>
    <mergeCell ref="B57:E57"/>
    <mergeCell ref="B58:E58"/>
    <mergeCell ref="A59:F59"/>
    <mergeCell ref="A61:B61"/>
    <mergeCell ref="C61:G61"/>
    <mergeCell ref="A51:B51"/>
    <mergeCell ref="C51:G51"/>
    <mergeCell ref="A53:G53"/>
    <mergeCell ref="B55:E55"/>
    <mergeCell ref="B56:E56"/>
    <mergeCell ref="B47:C47"/>
    <mergeCell ref="A49:B49"/>
    <mergeCell ref="C49:G49"/>
    <mergeCell ref="A50:B50"/>
    <mergeCell ref="C50:G50"/>
    <mergeCell ref="B40:C40"/>
    <mergeCell ref="A42:B42"/>
    <mergeCell ref="C42:G42"/>
    <mergeCell ref="A44:G44"/>
    <mergeCell ref="B46:C46"/>
    <mergeCell ref="B33:C33"/>
    <mergeCell ref="A35:B35"/>
    <mergeCell ref="C35:G35"/>
    <mergeCell ref="A37:G37"/>
    <mergeCell ref="B39:C39"/>
    <mergeCell ref="B26:C26"/>
    <mergeCell ref="A28:B28"/>
    <mergeCell ref="C28:G28"/>
    <mergeCell ref="A30:G30"/>
    <mergeCell ref="B32:C32"/>
    <mergeCell ref="B19:C19"/>
    <mergeCell ref="A21:B21"/>
    <mergeCell ref="C21:G21"/>
    <mergeCell ref="A23:G23"/>
    <mergeCell ref="B25:C25"/>
    <mergeCell ref="A12:F12"/>
    <mergeCell ref="A14:B14"/>
    <mergeCell ref="C14:G14"/>
    <mergeCell ref="A16:G16"/>
    <mergeCell ref="B18:C18"/>
    <mergeCell ref="A6:G6"/>
    <mergeCell ref="B8:C8"/>
    <mergeCell ref="B9:C9"/>
    <mergeCell ref="B10:C10"/>
    <mergeCell ref="B11:C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scale="90" fitToHeight="0" orientation="landscape" r:id="rId1"/>
  <headerFooter>
    <oddHeader>&amp;R&amp;R&amp;"Verdana,полужирный" &amp;12 &amp;K00-00923374.RBS.211725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4"/>
  <sheetViews>
    <sheetView workbookViewId="0"/>
  </sheetViews>
  <sheetFormatPr defaultRowHeight="10.5"/>
  <cols>
    <col min="1" max="1" width="13.42578125" customWidth="1"/>
    <col min="2" max="2" width="57.28515625" customWidth="1"/>
    <col min="3" max="7" width="19.140625" customWidth="1"/>
  </cols>
  <sheetData>
    <row r="1" spans="1:7" ht="24.95" customHeight="1"/>
    <row r="2" spans="1:7" ht="20.100000000000001" customHeight="1">
      <c r="A2" s="22" t="s">
        <v>415</v>
      </c>
      <c r="B2" s="22"/>
      <c r="C2" s="23" t="s">
        <v>249</v>
      </c>
      <c r="D2" s="23"/>
      <c r="E2" s="23"/>
      <c r="F2" s="23"/>
      <c r="G2" s="23"/>
    </row>
    <row r="3" spans="1:7" ht="20.100000000000001" customHeight="1">
      <c r="A3" s="22" t="s">
        <v>416</v>
      </c>
      <c r="B3" s="22"/>
      <c r="C3" s="23" t="s">
        <v>471</v>
      </c>
      <c r="D3" s="23"/>
      <c r="E3" s="23"/>
      <c r="F3" s="23"/>
      <c r="G3" s="23"/>
    </row>
    <row r="4" spans="1:7" ht="24.95" customHeight="1">
      <c r="A4" s="22" t="s">
        <v>418</v>
      </c>
      <c r="B4" s="22"/>
      <c r="C4" s="23" t="s">
        <v>390</v>
      </c>
      <c r="D4" s="23"/>
      <c r="E4" s="23"/>
      <c r="F4" s="23"/>
      <c r="G4" s="23"/>
    </row>
    <row r="5" spans="1:7" ht="15" customHeight="1"/>
    <row r="6" spans="1:7" ht="24.95" customHeight="1">
      <c r="A6" s="14" t="s">
        <v>472</v>
      </c>
      <c r="B6" s="14"/>
      <c r="C6" s="14"/>
      <c r="D6" s="14"/>
      <c r="E6" s="14"/>
      <c r="F6" s="14"/>
      <c r="G6" s="14"/>
    </row>
    <row r="7" spans="1:7" ht="15" customHeight="1"/>
    <row r="8" spans="1:7" ht="50.1" customHeight="1">
      <c r="A8" s="5" t="s">
        <v>326</v>
      </c>
      <c r="B8" s="20" t="s">
        <v>447</v>
      </c>
      <c r="C8" s="20"/>
      <c r="D8" s="5" t="s">
        <v>473</v>
      </c>
      <c r="E8" s="5" t="s">
        <v>474</v>
      </c>
      <c r="F8" s="5" t="s">
        <v>475</v>
      </c>
      <c r="G8" s="5" t="s">
        <v>476</v>
      </c>
    </row>
    <row r="9" spans="1:7" ht="15" customHeight="1">
      <c r="A9" s="5">
        <v>1</v>
      </c>
      <c r="B9" s="20">
        <v>2</v>
      </c>
      <c r="C9" s="20"/>
      <c r="D9" s="5">
        <v>3</v>
      </c>
      <c r="E9" s="5">
        <v>4</v>
      </c>
      <c r="F9" s="5">
        <v>5</v>
      </c>
      <c r="G9" s="5">
        <v>6</v>
      </c>
    </row>
    <row r="10" spans="1:7" ht="20.100000000000001" customHeight="1">
      <c r="A10" s="5" t="s">
        <v>477</v>
      </c>
      <c r="B10" s="25" t="s">
        <v>478</v>
      </c>
      <c r="C10" s="25"/>
      <c r="D10" s="5" t="s">
        <v>390</v>
      </c>
      <c r="E10" s="8">
        <v>1</v>
      </c>
      <c r="F10" s="8">
        <v>800000</v>
      </c>
      <c r="G10" s="8">
        <v>800000</v>
      </c>
    </row>
    <row r="11" spans="1:7" ht="24.95" customHeight="1">
      <c r="A11" s="24" t="s">
        <v>479</v>
      </c>
      <c r="B11" s="24"/>
      <c r="C11" s="24"/>
      <c r="D11" s="24"/>
      <c r="E11" s="10">
        <f>SUBTOTAL(9,E10:E10)</f>
        <v>1</v>
      </c>
      <c r="F11" s="10" t="s">
        <v>334</v>
      </c>
      <c r="G11" s="10">
        <f>SUBTOTAL(9,G10:G10)</f>
        <v>800000</v>
      </c>
    </row>
    <row r="12" spans="1:7" ht="24.95" customHeight="1">
      <c r="A12" s="24" t="s">
        <v>480</v>
      </c>
      <c r="B12" s="24"/>
      <c r="C12" s="24"/>
      <c r="D12" s="24"/>
      <c r="E12" s="24"/>
      <c r="F12" s="24"/>
      <c r="G12" s="10">
        <f>SUBTOTAL(9,G10:G11)</f>
        <v>800000</v>
      </c>
    </row>
    <row r="13" spans="1:7" ht="24.95" customHeight="1"/>
    <row r="14" spans="1:7" ht="20.100000000000001" customHeight="1">
      <c r="A14" s="22" t="s">
        <v>415</v>
      </c>
      <c r="B14" s="22"/>
      <c r="C14" s="23" t="s">
        <v>249</v>
      </c>
      <c r="D14" s="23"/>
      <c r="E14" s="23"/>
      <c r="F14" s="23"/>
      <c r="G14" s="23"/>
    </row>
    <row r="15" spans="1:7" ht="20.100000000000001" customHeight="1">
      <c r="A15" s="22" t="s">
        <v>416</v>
      </c>
      <c r="B15" s="22"/>
      <c r="C15" s="23" t="s">
        <v>417</v>
      </c>
      <c r="D15" s="23"/>
      <c r="E15" s="23"/>
      <c r="F15" s="23"/>
      <c r="G15" s="23"/>
    </row>
    <row r="16" spans="1:7" ht="24.95" customHeight="1">
      <c r="A16" s="22" t="s">
        <v>418</v>
      </c>
      <c r="B16" s="22"/>
      <c r="C16" s="23" t="s">
        <v>390</v>
      </c>
      <c r="D16" s="23"/>
      <c r="E16" s="23"/>
      <c r="F16" s="23"/>
      <c r="G16" s="23"/>
    </row>
    <row r="17" spans="1:7" ht="15" customHeight="1"/>
    <row r="18" spans="1:7" ht="24.95" customHeight="1">
      <c r="A18" s="14" t="s">
        <v>481</v>
      </c>
      <c r="B18" s="14"/>
      <c r="C18" s="14"/>
      <c r="D18" s="14"/>
      <c r="E18" s="14"/>
      <c r="F18" s="14"/>
      <c r="G18" s="14"/>
    </row>
    <row r="19" spans="1:7" ht="15" customHeight="1"/>
    <row r="20" spans="1:7" ht="50.1" customHeight="1">
      <c r="A20" s="5" t="s">
        <v>326</v>
      </c>
      <c r="B20" s="20" t="s">
        <v>447</v>
      </c>
      <c r="C20" s="20"/>
      <c r="D20" s="5" t="s">
        <v>473</v>
      </c>
      <c r="E20" s="5" t="s">
        <v>474</v>
      </c>
      <c r="F20" s="5" t="s">
        <v>475</v>
      </c>
      <c r="G20" s="5" t="s">
        <v>476</v>
      </c>
    </row>
    <row r="21" spans="1:7" ht="15" customHeight="1">
      <c r="A21" s="5">
        <v>1</v>
      </c>
      <c r="B21" s="20">
        <v>2</v>
      </c>
      <c r="C21" s="20"/>
      <c r="D21" s="5">
        <v>3</v>
      </c>
      <c r="E21" s="5">
        <v>4</v>
      </c>
      <c r="F21" s="5">
        <v>5</v>
      </c>
      <c r="G21" s="5">
        <v>6</v>
      </c>
    </row>
    <row r="22" spans="1:7" ht="39.950000000000003" customHeight="1">
      <c r="A22" s="5" t="s">
        <v>331</v>
      </c>
      <c r="B22" s="25" t="s">
        <v>482</v>
      </c>
      <c r="C22" s="25"/>
      <c r="D22" s="5" t="s">
        <v>390</v>
      </c>
      <c r="E22" s="8">
        <v>1</v>
      </c>
      <c r="F22" s="8">
        <v>20000</v>
      </c>
      <c r="G22" s="8">
        <v>20000</v>
      </c>
    </row>
    <row r="23" spans="1:7" ht="24.95" customHeight="1">
      <c r="A23" s="24" t="s">
        <v>479</v>
      </c>
      <c r="B23" s="24"/>
      <c r="C23" s="24"/>
      <c r="D23" s="24"/>
      <c r="E23" s="10">
        <f>SUBTOTAL(9,E22:E22)</f>
        <v>1</v>
      </c>
      <c r="F23" s="10" t="s">
        <v>334</v>
      </c>
      <c r="G23" s="10">
        <f>SUBTOTAL(9,G22:G22)</f>
        <v>20000</v>
      </c>
    </row>
    <row r="24" spans="1:7" ht="24.95" customHeight="1">
      <c r="A24" s="24" t="s">
        <v>480</v>
      </c>
      <c r="B24" s="24"/>
      <c r="C24" s="24"/>
      <c r="D24" s="24"/>
      <c r="E24" s="24"/>
      <c r="F24" s="24"/>
      <c r="G24" s="10">
        <f>SUBTOTAL(9,G22:G23)</f>
        <v>20000</v>
      </c>
    </row>
    <row r="25" spans="1:7" ht="24.95" customHeight="1"/>
    <row r="26" spans="1:7" ht="20.100000000000001" customHeight="1">
      <c r="A26" s="22" t="s">
        <v>415</v>
      </c>
      <c r="B26" s="22"/>
      <c r="C26" s="23" t="s">
        <v>249</v>
      </c>
      <c r="D26" s="23"/>
      <c r="E26" s="23"/>
      <c r="F26" s="23"/>
      <c r="G26" s="23"/>
    </row>
    <row r="27" spans="1:7" ht="20.100000000000001" customHeight="1">
      <c r="A27" s="22" t="s">
        <v>416</v>
      </c>
      <c r="B27" s="22"/>
      <c r="C27" s="23" t="s">
        <v>417</v>
      </c>
      <c r="D27" s="23"/>
      <c r="E27" s="23"/>
      <c r="F27" s="23"/>
      <c r="G27" s="23"/>
    </row>
    <row r="28" spans="1:7" ht="24.95" customHeight="1">
      <c r="A28" s="22" t="s">
        <v>418</v>
      </c>
      <c r="B28" s="22"/>
      <c r="C28" s="23" t="s">
        <v>390</v>
      </c>
      <c r="D28" s="23"/>
      <c r="E28" s="23"/>
      <c r="F28" s="23"/>
      <c r="G28" s="23"/>
    </row>
    <row r="29" spans="1:7" ht="15" customHeight="1"/>
    <row r="30" spans="1:7" ht="24.95" customHeight="1">
      <c r="A30" s="14" t="s">
        <v>483</v>
      </c>
      <c r="B30" s="14"/>
      <c r="C30" s="14"/>
      <c r="D30" s="14"/>
      <c r="E30" s="14"/>
      <c r="F30" s="14"/>
      <c r="G30" s="14"/>
    </row>
    <row r="31" spans="1:7" ht="15" customHeight="1"/>
    <row r="32" spans="1:7" ht="50.1" customHeight="1">
      <c r="A32" s="5" t="s">
        <v>326</v>
      </c>
      <c r="B32" s="20" t="s">
        <v>447</v>
      </c>
      <c r="C32" s="20"/>
      <c r="D32" s="5" t="s">
        <v>473</v>
      </c>
      <c r="E32" s="5" t="s">
        <v>474</v>
      </c>
      <c r="F32" s="5" t="s">
        <v>475</v>
      </c>
      <c r="G32" s="5" t="s">
        <v>476</v>
      </c>
    </row>
    <row r="33" spans="1:7" ht="15" customHeight="1">
      <c r="A33" s="5">
        <v>1</v>
      </c>
      <c r="B33" s="20">
        <v>2</v>
      </c>
      <c r="C33" s="20"/>
      <c r="D33" s="5">
        <v>3</v>
      </c>
      <c r="E33" s="5">
        <v>4</v>
      </c>
      <c r="F33" s="5">
        <v>5</v>
      </c>
      <c r="G33" s="5">
        <v>6</v>
      </c>
    </row>
    <row r="34" spans="1:7" ht="39.950000000000003" customHeight="1">
      <c r="A34" s="5" t="s">
        <v>430</v>
      </c>
      <c r="B34" s="25" t="s">
        <v>484</v>
      </c>
      <c r="C34" s="25"/>
      <c r="D34" s="5" t="s">
        <v>390</v>
      </c>
      <c r="E34" s="8">
        <v>1</v>
      </c>
      <c r="F34" s="8">
        <v>12000</v>
      </c>
      <c r="G34" s="8">
        <v>12000</v>
      </c>
    </row>
    <row r="35" spans="1:7" ht="24.95" customHeight="1">
      <c r="A35" s="24" t="s">
        <v>479</v>
      </c>
      <c r="B35" s="24"/>
      <c r="C35" s="24"/>
      <c r="D35" s="24"/>
      <c r="E35" s="10">
        <f>SUBTOTAL(9,E34:E34)</f>
        <v>1</v>
      </c>
      <c r="F35" s="10" t="s">
        <v>334</v>
      </c>
      <c r="G35" s="10">
        <f>SUBTOTAL(9,G34:G34)</f>
        <v>12000</v>
      </c>
    </row>
    <row r="36" spans="1:7" ht="39.950000000000003" customHeight="1">
      <c r="A36" s="5" t="s">
        <v>431</v>
      </c>
      <c r="B36" s="25" t="s">
        <v>485</v>
      </c>
      <c r="C36" s="25"/>
      <c r="D36" s="5" t="s">
        <v>390</v>
      </c>
      <c r="E36" s="8">
        <v>1</v>
      </c>
      <c r="F36" s="8">
        <v>50000</v>
      </c>
      <c r="G36" s="8">
        <v>50000</v>
      </c>
    </row>
    <row r="37" spans="1:7" ht="24.95" customHeight="1">
      <c r="A37" s="24" t="s">
        <v>479</v>
      </c>
      <c r="B37" s="24"/>
      <c r="C37" s="24"/>
      <c r="D37" s="24"/>
      <c r="E37" s="10">
        <f>SUBTOTAL(9,E36:E36)</f>
        <v>1</v>
      </c>
      <c r="F37" s="10" t="s">
        <v>334</v>
      </c>
      <c r="G37" s="10">
        <f>SUBTOTAL(9,G36:G36)</f>
        <v>50000</v>
      </c>
    </row>
    <row r="38" spans="1:7" ht="24.95" customHeight="1">
      <c r="A38" s="24" t="s">
        <v>480</v>
      </c>
      <c r="B38" s="24"/>
      <c r="C38" s="24"/>
      <c r="D38" s="24"/>
      <c r="E38" s="24"/>
      <c r="F38" s="24"/>
      <c r="G38" s="10">
        <f>SUBTOTAL(9,G34:G37)</f>
        <v>62000</v>
      </c>
    </row>
    <row r="39" spans="1:7" ht="24.95" customHeight="1"/>
    <row r="40" spans="1:7" ht="20.100000000000001" customHeight="1">
      <c r="A40" s="22" t="s">
        <v>415</v>
      </c>
      <c r="B40" s="22"/>
      <c r="C40" s="23" t="s">
        <v>249</v>
      </c>
      <c r="D40" s="23"/>
      <c r="E40" s="23"/>
      <c r="F40" s="23"/>
      <c r="G40" s="23"/>
    </row>
    <row r="41" spans="1:7" ht="20.100000000000001" customHeight="1">
      <c r="A41" s="22" t="s">
        <v>416</v>
      </c>
      <c r="B41" s="22"/>
      <c r="C41" s="23" t="s">
        <v>417</v>
      </c>
      <c r="D41" s="23"/>
      <c r="E41" s="23"/>
      <c r="F41" s="23"/>
      <c r="G41" s="23"/>
    </row>
    <row r="42" spans="1:7" ht="24.95" customHeight="1">
      <c r="A42" s="22" t="s">
        <v>418</v>
      </c>
      <c r="B42" s="22"/>
      <c r="C42" s="23" t="s">
        <v>390</v>
      </c>
      <c r="D42" s="23"/>
      <c r="E42" s="23"/>
      <c r="F42" s="23"/>
      <c r="G42" s="23"/>
    </row>
    <row r="43" spans="1:7" ht="15" customHeight="1"/>
    <row r="44" spans="1:7" ht="24.95" customHeight="1">
      <c r="A44" s="14" t="s">
        <v>486</v>
      </c>
      <c r="B44" s="14"/>
      <c r="C44" s="14"/>
      <c r="D44" s="14"/>
      <c r="E44" s="14"/>
      <c r="F44" s="14"/>
      <c r="G44" s="14"/>
    </row>
    <row r="45" spans="1:7" ht="15" customHeight="1"/>
    <row r="46" spans="1:7" ht="50.1" customHeight="1">
      <c r="A46" s="5" t="s">
        <v>326</v>
      </c>
      <c r="B46" s="20" t="s">
        <v>447</v>
      </c>
      <c r="C46" s="20"/>
      <c r="D46" s="5" t="s">
        <v>473</v>
      </c>
      <c r="E46" s="5" t="s">
        <v>474</v>
      </c>
      <c r="F46" s="5" t="s">
        <v>475</v>
      </c>
      <c r="G46" s="5" t="s">
        <v>476</v>
      </c>
    </row>
    <row r="47" spans="1:7" ht="15" customHeight="1">
      <c r="A47" s="5">
        <v>1</v>
      </c>
      <c r="B47" s="20">
        <v>2</v>
      </c>
      <c r="C47" s="20"/>
      <c r="D47" s="5">
        <v>3</v>
      </c>
      <c r="E47" s="5">
        <v>4</v>
      </c>
      <c r="F47" s="5">
        <v>5</v>
      </c>
      <c r="G47" s="5">
        <v>6</v>
      </c>
    </row>
    <row r="48" spans="1:7" ht="39.950000000000003" customHeight="1">
      <c r="A48" s="5" t="s">
        <v>433</v>
      </c>
      <c r="B48" s="25" t="s">
        <v>487</v>
      </c>
      <c r="C48" s="25"/>
      <c r="D48" s="5" t="s">
        <v>390</v>
      </c>
      <c r="E48" s="8">
        <v>1</v>
      </c>
      <c r="F48" s="8">
        <v>18000</v>
      </c>
      <c r="G48" s="8">
        <v>18000</v>
      </c>
    </row>
    <row r="49" spans="1:7" ht="24.95" customHeight="1">
      <c r="A49" s="24" t="s">
        <v>479</v>
      </c>
      <c r="B49" s="24"/>
      <c r="C49" s="24"/>
      <c r="D49" s="24"/>
      <c r="E49" s="10">
        <f>SUBTOTAL(9,E48:E48)</f>
        <v>1</v>
      </c>
      <c r="F49" s="10" t="s">
        <v>334</v>
      </c>
      <c r="G49" s="10">
        <f>SUBTOTAL(9,G48:G48)</f>
        <v>18000</v>
      </c>
    </row>
    <row r="50" spans="1:7" ht="39.950000000000003" customHeight="1">
      <c r="A50" s="5" t="s">
        <v>434</v>
      </c>
      <c r="B50" s="25" t="s">
        <v>488</v>
      </c>
      <c r="C50" s="25"/>
      <c r="D50" s="5" t="s">
        <v>390</v>
      </c>
      <c r="E50" s="8">
        <v>1</v>
      </c>
      <c r="F50" s="8">
        <v>8000</v>
      </c>
      <c r="G50" s="8">
        <v>8000</v>
      </c>
    </row>
    <row r="51" spans="1:7" ht="24.95" customHeight="1">
      <c r="A51" s="24" t="s">
        <v>479</v>
      </c>
      <c r="B51" s="24"/>
      <c r="C51" s="24"/>
      <c r="D51" s="24"/>
      <c r="E51" s="10">
        <f>SUBTOTAL(9,E50:E50)</f>
        <v>1</v>
      </c>
      <c r="F51" s="10" t="s">
        <v>334</v>
      </c>
      <c r="G51" s="10">
        <f>SUBTOTAL(9,G50:G50)</f>
        <v>8000</v>
      </c>
    </row>
    <row r="52" spans="1:7" ht="39.950000000000003" customHeight="1">
      <c r="A52" s="5" t="s">
        <v>435</v>
      </c>
      <c r="B52" s="25" t="s">
        <v>489</v>
      </c>
      <c r="C52" s="25"/>
      <c r="D52" s="5" t="s">
        <v>390</v>
      </c>
      <c r="E52" s="8">
        <v>1</v>
      </c>
      <c r="F52" s="8">
        <v>64900</v>
      </c>
      <c r="G52" s="8">
        <v>64900</v>
      </c>
    </row>
    <row r="53" spans="1:7" ht="24.95" customHeight="1">
      <c r="A53" s="24" t="s">
        <v>479</v>
      </c>
      <c r="B53" s="24"/>
      <c r="C53" s="24"/>
      <c r="D53" s="24"/>
      <c r="E53" s="10">
        <f>SUBTOTAL(9,E52:E52)</f>
        <v>1</v>
      </c>
      <c r="F53" s="10" t="s">
        <v>334</v>
      </c>
      <c r="G53" s="10">
        <f>SUBTOTAL(9,G52:G52)</f>
        <v>64900</v>
      </c>
    </row>
    <row r="54" spans="1:7" ht="24.95" customHeight="1">
      <c r="A54" s="24" t="s">
        <v>480</v>
      </c>
      <c r="B54" s="24"/>
      <c r="C54" s="24"/>
      <c r="D54" s="24"/>
      <c r="E54" s="24"/>
      <c r="F54" s="24"/>
      <c r="G54" s="10">
        <f>SUBTOTAL(9,G48:G53)</f>
        <v>90900</v>
      </c>
    </row>
    <row r="55" spans="1:7" ht="24.95" customHeight="1"/>
    <row r="56" spans="1:7" ht="20.100000000000001" customHeight="1">
      <c r="A56" s="22" t="s">
        <v>415</v>
      </c>
      <c r="B56" s="22"/>
      <c r="C56" s="23" t="s">
        <v>249</v>
      </c>
      <c r="D56" s="23"/>
      <c r="E56" s="23"/>
      <c r="F56" s="23"/>
      <c r="G56" s="23"/>
    </row>
    <row r="57" spans="1:7" ht="20.100000000000001" customHeight="1">
      <c r="A57" s="22" t="s">
        <v>416</v>
      </c>
      <c r="B57" s="22"/>
      <c r="C57" s="23" t="s">
        <v>417</v>
      </c>
      <c r="D57" s="23"/>
      <c r="E57" s="23"/>
      <c r="F57" s="23"/>
      <c r="G57" s="23"/>
    </row>
    <row r="58" spans="1:7" ht="24.95" customHeight="1">
      <c r="A58" s="22" t="s">
        <v>418</v>
      </c>
      <c r="B58" s="22"/>
      <c r="C58" s="23" t="s">
        <v>390</v>
      </c>
      <c r="D58" s="23"/>
      <c r="E58" s="23"/>
      <c r="F58" s="23"/>
      <c r="G58" s="23"/>
    </row>
    <row r="59" spans="1:7" ht="15" customHeight="1"/>
    <row r="60" spans="1:7" ht="24.95" customHeight="1">
      <c r="A60" s="14" t="s">
        <v>490</v>
      </c>
      <c r="B60" s="14"/>
      <c r="C60" s="14"/>
      <c r="D60" s="14"/>
      <c r="E60" s="14"/>
      <c r="F60" s="14"/>
      <c r="G60" s="14"/>
    </row>
    <row r="61" spans="1:7" ht="15" customHeight="1"/>
    <row r="62" spans="1:7" ht="50.1" customHeight="1">
      <c r="A62" s="5" t="s">
        <v>326</v>
      </c>
      <c r="B62" s="20" t="s">
        <v>447</v>
      </c>
      <c r="C62" s="20"/>
      <c r="D62" s="5" t="s">
        <v>473</v>
      </c>
      <c r="E62" s="5" t="s">
        <v>474</v>
      </c>
      <c r="F62" s="5" t="s">
        <v>475</v>
      </c>
      <c r="G62" s="5" t="s">
        <v>476</v>
      </c>
    </row>
    <row r="63" spans="1:7" ht="15" customHeight="1">
      <c r="A63" s="5">
        <v>1</v>
      </c>
      <c r="B63" s="20">
        <v>2</v>
      </c>
      <c r="C63" s="20"/>
      <c r="D63" s="5">
        <v>3</v>
      </c>
      <c r="E63" s="5">
        <v>4</v>
      </c>
      <c r="F63" s="5">
        <v>5</v>
      </c>
      <c r="G63" s="5">
        <v>6</v>
      </c>
    </row>
    <row r="64" spans="1:7" ht="39.950000000000003" customHeight="1">
      <c r="A64" s="5" t="s">
        <v>436</v>
      </c>
      <c r="B64" s="25" t="s">
        <v>491</v>
      </c>
      <c r="C64" s="25"/>
      <c r="D64" s="5" t="s">
        <v>390</v>
      </c>
      <c r="E64" s="8">
        <v>1</v>
      </c>
      <c r="F64" s="8">
        <v>331825.17</v>
      </c>
      <c r="G64" s="8">
        <v>331825.17</v>
      </c>
    </row>
    <row r="65" spans="1:7" ht="24.95" customHeight="1">
      <c r="A65" s="24" t="s">
        <v>479</v>
      </c>
      <c r="B65" s="24"/>
      <c r="C65" s="24"/>
      <c r="D65" s="24"/>
      <c r="E65" s="10">
        <f>SUBTOTAL(9,E64:E64)</f>
        <v>1</v>
      </c>
      <c r="F65" s="10" t="s">
        <v>334</v>
      </c>
      <c r="G65" s="10">
        <f>SUBTOTAL(9,G64:G64)</f>
        <v>331825.17</v>
      </c>
    </row>
    <row r="66" spans="1:7" ht="39.950000000000003" customHeight="1">
      <c r="A66" s="5" t="s">
        <v>437</v>
      </c>
      <c r="B66" s="25" t="s">
        <v>492</v>
      </c>
      <c r="C66" s="25"/>
      <c r="D66" s="5" t="s">
        <v>390</v>
      </c>
      <c r="E66" s="8">
        <v>1</v>
      </c>
      <c r="F66" s="8">
        <v>45500</v>
      </c>
      <c r="G66" s="8">
        <v>45500</v>
      </c>
    </row>
    <row r="67" spans="1:7" ht="24.95" customHeight="1">
      <c r="A67" s="24" t="s">
        <v>479</v>
      </c>
      <c r="B67" s="24"/>
      <c r="C67" s="24"/>
      <c r="D67" s="24"/>
      <c r="E67" s="10">
        <f>SUBTOTAL(9,E66:E66)</f>
        <v>1</v>
      </c>
      <c r="F67" s="10" t="s">
        <v>334</v>
      </c>
      <c r="G67" s="10">
        <f>SUBTOTAL(9,G66:G66)</f>
        <v>45500</v>
      </c>
    </row>
    <row r="68" spans="1:7" ht="24.95" customHeight="1">
      <c r="A68" s="24" t="s">
        <v>480</v>
      </c>
      <c r="B68" s="24"/>
      <c r="C68" s="24"/>
      <c r="D68" s="24"/>
      <c r="E68" s="24"/>
      <c r="F68" s="24"/>
      <c r="G68" s="10">
        <f>SUBTOTAL(9,G64:G67)</f>
        <v>377325.17</v>
      </c>
    </row>
    <row r="69" spans="1:7" ht="24.95" customHeight="1"/>
    <row r="70" spans="1:7" ht="20.100000000000001" customHeight="1">
      <c r="A70" s="22" t="s">
        <v>415</v>
      </c>
      <c r="B70" s="22"/>
      <c r="C70" s="23" t="s">
        <v>249</v>
      </c>
      <c r="D70" s="23"/>
      <c r="E70" s="23"/>
      <c r="F70" s="23"/>
      <c r="G70" s="23"/>
    </row>
    <row r="71" spans="1:7" ht="20.100000000000001" customHeight="1">
      <c r="A71" s="22" t="s">
        <v>416</v>
      </c>
      <c r="B71" s="22"/>
      <c r="C71" s="23" t="s">
        <v>417</v>
      </c>
      <c r="D71" s="23"/>
      <c r="E71" s="23"/>
      <c r="F71" s="23"/>
      <c r="G71" s="23"/>
    </row>
    <row r="72" spans="1:7" ht="24.95" customHeight="1">
      <c r="A72" s="22" t="s">
        <v>418</v>
      </c>
      <c r="B72" s="22"/>
      <c r="C72" s="23" t="s">
        <v>390</v>
      </c>
      <c r="D72" s="23"/>
      <c r="E72" s="23"/>
      <c r="F72" s="23"/>
      <c r="G72" s="23"/>
    </row>
    <row r="73" spans="1:7" ht="15" customHeight="1"/>
    <row r="74" spans="1:7" ht="24.95" customHeight="1">
      <c r="A74" s="14" t="s">
        <v>493</v>
      </c>
      <c r="B74" s="14"/>
      <c r="C74" s="14"/>
      <c r="D74" s="14"/>
      <c r="E74" s="14"/>
      <c r="F74" s="14"/>
      <c r="G74" s="14"/>
    </row>
    <row r="75" spans="1:7" ht="15" customHeight="1"/>
    <row r="76" spans="1:7" ht="50.1" customHeight="1">
      <c r="A76" s="5" t="s">
        <v>326</v>
      </c>
      <c r="B76" s="20" t="s">
        <v>447</v>
      </c>
      <c r="C76" s="20"/>
      <c r="D76" s="5" t="s">
        <v>473</v>
      </c>
      <c r="E76" s="5" t="s">
        <v>474</v>
      </c>
      <c r="F76" s="5" t="s">
        <v>475</v>
      </c>
      <c r="G76" s="5" t="s">
        <v>476</v>
      </c>
    </row>
    <row r="77" spans="1:7" ht="15" customHeight="1">
      <c r="A77" s="5">
        <v>1</v>
      </c>
      <c r="B77" s="20">
        <v>2</v>
      </c>
      <c r="C77" s="20"/>
      <c r="D77" s="5">
        <v>3</v>
      </c>
      <c r="E77" s="5">
        <v>4</v>
      </c>
      <c r="F77" s="5">
        <v>5</v>
      </c>
      <c r="G77" s="5">
        <v>6</v>
      </c>
    </row>
    <row r="78" spans="1:7" ht="39.950000000000003" customHeight="1">
      <c r="A78" s="5" t="s">
        <v>438</v>
      </c>
      <c r="B78" s="25" t="s">
        <v>494</v>
      </c>
      <c r="C78" s="25"/>
      <c r="D78" s="5" t="s">
        <v>390</v>
      </c>
      <c r="E78" s="8">
        <v>1</v>
      </c>
      <c r="F78" s="8">
        <v>200000</v>
      </c>
      <c r="G78" s="8">
        <v>200000</v>
      </c>
    </row>
    <row r="79" spans="1:7" ht="24.95" customHeight="1">
      <c r="A79" s="24" t="s">
        <v>479</v>
      </c>
      <c r="B79" s="24"/>
      <c r="C79" s="24"/>
      <c r="D79" s="24"/>
      <c r="E79" s="10">
        <f>SUBTOTAL(9,E78:E78)</f>
        <v>1</v>
      </c>
      <c r="F79" s="10" t="s">
        <v>334</v>
      </c>
      <c r="G79" s="10">
        <f>SUBTOTAL(9,G78:G78)</f>
        <v>200000</v>
      </c>
    </row>
    <row r="80" spans="1:7" ht="24.95" customHeight="1">
      <c r="A80" s="24" t="s">
        <v>480</v>
      </c>
      <c r="B80" s="24"/>
      <c r="C80" s="24"/>
      <c r="D80" s="24"/>
      <c r="E80" s="24"/>
      <c r="F80" s="24"/>
      <c r="G80" s="10">
        <f>SUBTOTAL(9,G78:G79)</f>
        <v>200000</v>
      </c>
    </row>
    <row r="81" spans="1:7" ht="24.95" customHeight="1"/>
    <row r="82" spans="1:7" ht="20.100000000000001" customHeight="1">
      <c r="A82" s="22" t="s">
        <v>415</v>
      </c>
      <c r="B82" s="22"/>
      <c r="C82" s="23" t="s">
        <v>249</v>
      </c>
      <c r="D82" s="23"/>
      <c r="E82" s="23"/>
      <c r="F82" s="23"/>
      <c r="G82" s="23"/>
    </row>
    <row r="83" spans="1:7" ht="20.100000000000001" customHeight="1">
      <c r="A83" s="22" t="s">
        <v>416</v>
      </c>
      <c r="B83" s="22"/>
      <c r="C83" s="23" t="s">
        <v>417</v>
      </c>
      <c r="D83" s="23"/>
      <c r="E83" s="23"/>
      <c r="F83" s="23"/>
      <c r="G83" s="23"/>
    </row>
    <row r="84" spans="1:7" ht="24.95" customHeight="1">
      <c r="A84" s="22" t="s">
        <v>418</v>
      </c>
      <c r="B84" s="22"/>
      <c r="C84" s="23" t="s">
        <v>390</v>
      </c>
      <c r="D84" s="23"/>
      <c r="E84" s="23"/>
      <c r="F84" s="23"/>
      <c r="G84" s="23"/>
    </row>
    <row r="85" spans="1:7" ht="15" customHeight="1"/>
    <row r="86" spans="1:7" ht="24.95" customHeight="1">
      <c r="A86" s="14" t="s">
        <v>472</v>
      </c>
      <c r="B86" s="14"/>
      <c r="C86" s="14"/>
      <c r="D86" s="14"/>
      <c r="E86" s="14"/>
      <c r="F86" s="14"/>
      <c r="G86" s="14"/>
    </row>
    <row r="87" spans="1:7" ht="15" customHeight="1"/>
    <row r="88" spans="1:7" ht="50.1" customHeight="1">
      <c r="A88" s="5" t="s">
        <v>326</v>
      </c>
      <c r="B88" s="20" t="s">
        <v>447</v>
      </c>
      <c r="C88" s="20"/>
      <c r="D88" s="5" t="s">
        <v>473</v>
      </c>
      <c r="E88" s="5" t="s">
        <v>474</v>
      </c>
      <c r="F88" s="5" t="s">
        <v>475</v>
      </c>
      <c r="G88" s="5" t="s">
        <v>476</v>
      </c>
    </row>
    <row r="89" spans="1:7" ht="15" customHeight="1">
      <c r="A89" s="5">
        <v>1</v>
      </c>
      <c r="B89" s="20">
        <v>2</v>
      </c>
      <c r="C89" s="20"/>
      <c r="D89" s="5">
        <v>3</v>
      </c>
      <c r="E89" s="5">
        <v>4</v>
      </c>
      <c r="F89" s="5">
        <v>5</v>
      </c>
      <c r="G89" s="5">
        <v>6</v>
      </c>
    </row>
    <row r="90" spans="1:7" ht="39.950000000000003" customHeight="1">
      <c r="A90" s="5" t="s">
        <v>495</v>
      </c>
      <c r="B90" s="25" t="s">
        <v>496</v>
      </c>
      <c r="C90" s="25"/>
      <c r="D90" s="5" t="s">
        <v>390</v>
      </c>
      <c r="E90" s="8">
        <v>1</v>
      </c>
      <c r="F90" s="8">
        <v>255494.5</v>
      </c>
      <c r="G90" s="8">
        <v>255494.5</v>
      </c>
    </row>
    <row r="91" spans="1:7" ht="24.95" customHeight="1">
      <c r="A91" s="24" t="s">
        <v>479</v>
      </c>
      <c r="B91" s="24"/>
      <c r="C91" s="24"/>
      <c r="D91" s="24"/>
      <c r="E91" s="10">
        <f>SUBTOTAL(9,E90:E90)</f>
        <v>1</v>
      </c>
      <c r="F91" s="10" t="s">
        <v>334</v>
      </c>
      <c r="G91" s="10">
        <f>SUBTOTAL(9,G90:G90)</f>
        <v>255494.5</v>
      </c>
    </row>
    <row r="92" spans="1:7" ht="24.95" customHeight="1">
      <c r="A92" s="24" t="s">
        <v>480</v>
      </c>
      <c r="B92" s="24"/>
      <c r="C92" s="24"/>
      <c r="D92" s="24"/>
      <c r="E92" s="24"/>
      <c r="F92" s="24"/>
      <c r="G92" s="10">
        <f>SUBTOTAL(9,G90:G91)</f>
        <v>255494.5</v>
      </c>
    </row>
    <row r="93" spans="1:7" ht="24.95" customHeight="1"/>
    <row r="94" spans="1:7" ht="20.100000000000001" customHeight="1">
      <c r="A94" s="22" t="s">
        <v>415</v>
      </c>
      <c r="B94" s="22"/>
      <c r="C94" s="23" t="s">
        <v>249</v>
      </c>
      <c r="D94" s="23"/>
      <c r="E94" s="23"/>
      <c r="F94" s="23"/>
      <c r="G94" s="23"/>
    </row>
    <row r="95" spans="1:7" ht="20.100000000000001" customHeight="1">
      <c r="A95" s="22" t="s">
        <v>416</v>
      </c>
      <c r="B95" s="22"/>
      <c r="C95" s="23" t="s">
        <v>417</v>
      </c>
      <c r="D95" s="23"/>
      <c r="E95" s="23"/>
      <c r="F95" s="23"/>
      <c r="G95" s="23"/>
    </row>
    <row r="96" spans="1:7" ht="24.95" customHeight="1">
      <c r="A96" s="22" t="s">
        <v>418</v>
      </c>
      <c r="B96" s="22"/>
      <c r="C96" s="23" t="s">
        <v>390</v>
      </c>
      <c r="D96" s="23"/>
      <c r="E96" s="23"/>
      <c r="F96" s="23"/>
      <c r="G96" s="23"/>
    </row>
    <row r="97" spans="1:7" ht="15" customHeight="1"/>
    <row r="98" spans="1:7" ht="24.95" customHeight="1">
      <c r="A98" s="14" t="s">
        <v>497</v>
      </c>
      <c r="B98" s="14"/>
      <c r="C98" s="14"/>
      <c r="D98" s="14"/>
      <c r="E98" s="14"/>
      <c r="F98" s="14"/>
      <c r="G98" s="14"/>
    </row>
    <row r="99" spans="1:7" ht="15" customHeight="1"/>
    <row r="100" spans="1:7" ht="50.1" customHeight="1">
      <c r="A100" s="5" t="s">
        <v>326</v>
      </c>
      <c r="B100" s="20" t="s">
        <v>447</v>
      </c>
      <c r="C100" s="20"/>
      <c r="D100" s="5" t="s">
        <v>473</v>
      </c>
      <c r="E100" s="5" t="s">
        <v>474</v>
      </c>
      <c r="F100" s="5" t="s">
        <v>475</v>
      </c>
      <c r="G100" s="5" t="s">
        <v>476</v>
      </c>
    </row>
    <row r="101" spans="1:7" ht="15" customHeight="1">
      <c r="A101" s="5">
        <v>1</v>
      </c>
      <c r="B101" s="20">
        <v>2</v>
      </c>
      <c r="C101" s="20"/>
      <c r="D101" s="5">
        <v>3</v>
      </c>
      <c r="E101" s="5">
        <v>4</v>
      </c>
      <c r="F101" s="5">
        <v>5</v>
      </c>
      <c r="G101" s="5">
        <v>6</v>
      </c>
    </row>
    <row r="102" spans="1:7" ht="39.950000000000003" customHeight="1">
      <c r="A102" s="5" t="s">
        <v>498</v>
      </c>
      <c r="B102" s="25" t="s">
        <v>499</v>
      </c>
      <c r="C102" s="25"/>
      <c r="D102" s="5" t="s">
        <v>390</v>
      </c>
      <c r="E102" s="8">
        <v>1</v>
      </c>
      <c r="F102" s="8">
        <v>65802.59</v>
      </c>
      <c r="G102" s="8">
        <v>65802.59</v>
      </c>
    </row>
    <row r="103" spans="1:7" ht="24.95" customHeight="1">
      <c r="A103" s="24" t="s">
        <v>479</v>
      </c>
      <c r="B103" s="24"/>
      <c r="C103" s="24"/>
      <c r="D103" s="24"/>
      <c r="E103" s="10">
        <f>SUBTOTAL(9,E102:E102)</f>
        <v>1</v>
      </c>
      <c r="F103" s="10" t="s">
        <v>334</v>
      </c>
      <c r="G103" s="10">
        <f>SUBTOTAL(9,G102:G102)</f>
        <v>65802.59</v>
      </c>
    </row>
    <row r="104" spans="1:7" ht="24.95" customHeight="1">
      <c r="A104" s="24" t="s">
        <v>480</v>
      </c>
      <c r="B104" s="24"/>
      <c r="C104" s="24"/>
      <c r="D104" s="24"/>
      <c r="E104" s="24"/>
      <c r="F104" s="24"/>
      <c r="G104" s="10">
        <f>SUBTOTAL(9,G102:G103)</f>
        <v>65802.59</v>
      </c>
    </row>
    <row r="105" spans="1:7" ht="24.95" customHeight="1"/>
    <row r="106" spans="1:7" ht="20.100000000000001" customHeight="1">
      <c r="A106" s="22" t="s">
        <v>415</v>
      </c>
      <c r="B106" s="22"/>
      <c r="C106" s="23" t="s">
        <v>297</v>
      </c>
      <c r="D106" s="23"/>
      <c r="E106" s="23"/>
      <c r="F106" s="23"/>
      <c r="G106" s="23"/>
    </row>
    <row r="107" spans="1:7" ht="20.100000000000001" customHeight="1">
      <c r="A107" s="22" t="s">
        <v>416</v>
      </c>
      <c r="B107" s="22"/>
      <c r="C107" s="23" t="s">
        <v>417</v>
      </c>
      <c r="D107" s="23"/>
      <c r="E107" s="23"/>
      <c r="F107" s="23"/>
      <c r="G107" s="23"/>
    </row>
    <row r="108" spans="1:7" ht="24.95" customHeight="1">
      <c r="A108" s="22" t="s">
        <v>418</v>
      </c>
      <c r="B108" s="22"/>
      <c r="C108" s="23" t="s">
        <v>390</v>
      </c>
      <c r="D108" s="23"/>
      <c r="E108" s="23"/>
      <c r="F108" s="23"/>
      <c r="G108" s="23"/>
    </row>
    <row r="109" spans="1:7" ht="15" customHeight="1"/>
    <row r="110" spans="1:7" ht="24.95" customHeight="1">
      <c r="A110" s="14" t="s">
        <v>483</v>
      </c>
      <c r="B110" s="14"/>
      <c r="C110" s="14"/>
      <c r="D110" s="14"/>
      <c r="E110" s="14"/>
      <c r="F110" s="14"/>
      <c r="G110" s="14"/>
    </row>
    <row r="111" spans="1:7" ht="15" customHeight="1"/>
    <row r="112" spans="1:7" ht="50.1" customHeight="1">
      <c r="A112" s="5" t="s">
        <v>326</v>
      </c>
      <c r="B112" s="20" t="s">
        <v>447</v>
      </c>
      <c r="C112" s="20"/>
      <c r="D112" s="5" t="s">
        <v>473</v>
      </c>
      <c r="E112" s="5" t="s">
        <v>474</v>
      </c>
      <c r="F112" s="5" t="s">
        <v>475</v>
      </c>
      <c r="G112" s="5" t="s">
        <v>476</v>
      </c>
    </row>
    <row r="113" spans="1:7" ht="15" customHeight="1">
      <c r="A113" s="5">
        <v>1</v>
      </c>
      <c r="B113" s="20">
        <v>2</v>
      </c>
      <c r="C113" s="20"/>
      <c r="D113" s="5">
        <v>3</v>
      </c>
      <c r="E113" s="5">
        <v>4</v>
      </c>
      <c r="F113" s="5">
        <v>5</v>
      </c>
      <c r="G113" s="5">
        <v>6</v>
      </c>
    </row>
    <row r="114" spans="1:7" ht="39.950000000000003" customHeight="1">
      <c r="A114" s="5" t="s">
        <v>432</v>
      </c>
      <c r="B114" s="25" t="s">
        <v>500</v>
      </c>
      <c r="C114" s="25"/>
      <c r="D114" s="5" t="s">
        <v>390</v>
      </c>
      <c r="E114" s="8">
        <v>1</v>
      </c>
      <c r="F114" s="8">
        <v>367090</v>
      </c>
      <c r="G114" s="8">
        <v>367090</v>
      </c>
    </row>
    <row r="115" spans="1:7" ht="24.95" customHeight="1">
      <c r="A115" s="24" t="s">
        <v>479</v>
      </c>
      <c r="B115" s="24"/>
      <c r="C115" s="24"/>
      <c r="D115" s="24"/>
      <c r="E115" s="10">
        <f>SUBTOTAL(9,E114:E114)</f>
        <v>1</v>
      </c>
      <c r="F115" s="10" t="s">
        <v>334</v>
      </c>
      <c r="G115" s="10">
        <f>SUBTOTAL(9,G114:G114)</f>
        <v>367090</v>
      </c>
    </row>
    <row r="116" spans="1:7" ht="24.95" customHeight="1">
      <c r="A116" s="24" t="s">
        <v>480</v>
      </c>
      <c r="B116" s="24"/>
      <c r="C116" s="24"/>
      <c r="D116" s="24"/>
      <c r="E116" s="24"/>
      <c r="F116" s="24"/>
      <c r="G116" s="10">
        <f>SUBTOTAL(9,G114:G115)</f>
        <v>367090</v>
      </c>
    </row>
    <row r="117" spans="1:7" ht="24.95" customHeight="1"/>
    <row r="118" spans="1:7" ht="20.100000000000001" customHeight="1">
      <c r="A118" s="22" t="s">
        <v>415</v>
      </c>
      <c r="B118" s="22"/>
      <c r="C118" s="23" t="s">
        <v>249</v>
      </c>
      <c r="D118" s="23"/>
      <c r="E118" s="23"/>
      <c r="F118" s="23"/>
      <c r="G118" s="23"/>
    </row>
    <row r="119" spans="1:7" ht="20.100000000000001" customHeight="1">
      <c r="A119" s="22" t="s">
        <v>416</v>
      </c>
      <c r="B119" s="22"/>
      <c r="C119" s="23" t="s">
        <v>471</v>
      </c>
      <c r="D119" s="23"/>
      <c r="E119" s="23"/>
      <c r="F119" s="23"/>
      <c r="G119" s="23"/>
    </row>
    <row r="120" spans="1:7" ht="24.95" customHeight="1">
      <c r="A120" s="22" t="s">
        <v>418</v>
      </c>
      <c r="B120" s="22"/>
      <c r="C120" s="23" t="s">
        <v>393</v>
      </c>
      <c r="D120" s="23"/>
      <c r="E120" s="23"/>
      <c r="F120" s="23"/>
      <c r="G120" s="23"/>
    </row>
    <row r="121" spans="1:7" ht="15" customHeight="1"/>
    <row r="122" spans="1:7" ht="24.95" customHeight="1">
      <c r="A122" s="14" t="s">
        <v>472</v>
      </c>
      <c r="B122" s="14"/>
      <c r="C122" s="14"/>
      <c r="D122" s="14"/>
      <c r="E122" s="14"/>
      <c r="F122" s="14"/>
      <c r="G122" s="14"/>
    </row>
    <row r="123" spans="1:7" ht="15" customHeight="1"/>
    <row r="124" spans="1:7" ht="50.1" customHeight="1">
      <c r="A124" s="5" t="s">
        <v>326</v>
      </c>
      <c r="B124" s="20" t="s">
        <v>447</v>
      </c>
      <c r="C124" s="20"/>
      <c r="D124" s="5" t="s">
        <v>473</v>
      </c>
      <c r="E124" s="5" t="s">
        <v>474</v>
      </c>
      <c r="F124" s="5" t="s">
        <v>475</v>
      </c>
      <c r="G124" s="5" t="s">
        <v>476</v>
      </c>
    </row>
    <row r="125" spans="1:7" ht="15" customHeight="1">
      <c r="A125" s="5">
        <v>1</v>
      </c>
      <c r="B125" s="20">
        <v>2</v>
      </c>
      <c r="C125" s="20"/>
      <c r="D125" s="5">
        <v>3</v>
      </c>
      <c r="E125" s="5">
        <v>4</v>
      </c>
      <c r="F125" s="5">
        <v>5</v>
      </c>
      <c r="G125" s="5">
        <v>6</v>
      </c>
    </row>
    <row r="126" spans="1:7" ht="20.100000000000001" customHeight="1">
      <c r="A126" s="5" t="s">
        <v>477</v>
      </c>
      <c r="B126" s="25" t="s">
        <v>478</v>
      </c>
      <c r="C126" s="25"/>
      <c r="D126" s="5" t="s">
        <v>61</v>
      </c>
      <c r="E126" s="8">
        <v>1</v>
      </c>
      <c r="F126" s="8">
        <v>800000</v>
      </c>
      <c r="G126" s="8">
        <v>800000</v>
      </c>
    </row>
    <row r="127" spans="1:7" ht="24.95" customHeight="1">
      <c r="A127" s="24" t="s">
        <v>479</v>
      </c>
      <c r="B127" s="24"/>
      <c r="C127" s="24"/>
      <c r="D127" s="24"/>
      <c r="E127" s="10">
        <f>SUBTOTAL(9,E126:E126)</f>
        <v>1</v>
      </c>
      <c r="F127" s="10" t="s">
        <v>334</v>
      </c>
      <c r="G127" s="10">
        <f>SUBTOTAL(9,G126:G126)</f>
        <v>800000</v>
      </c>
    </row>
    <row r="128" spans="1:7" ht="24.95" customHeight="1">
      <c r="A128" s="24" t="s">
        <v>480</v>
      </c>
      <c r="B128" s="24"/>
      <c r="C128" s="24"/>
      <c r="D128" s="24"/>
      <c r="E128" s="24"/>
      <c r="F128" s="24"/>
      <c r="G128" s="10">
        <f>SUBTOTAL(9,G126:G127)</f>
        <v>800000</v>
      </c>
    </row>
    <row r="129" spans="1:7" ht="24.95" customHeight="1"/>
    <row r="130" spans="1:7" ht="20.100000000000001" customHeight="1">
      <c r="A130" s="22" t="s">
        <v>415</v>
      </c>
      <c r="B130" s="22"/>
      <c r="C130" s="23" t="s">
        <v>249</v>
      </c>
      <c r="D130" s="23"/>
      <c r="E130" s="23"/>
      <c r="F130" s="23"/>
      <c r="G130" s="23"/>
    </row>
    <row r="131" spans="1:7" ht="20.100000000000001" customHeight="1">
      <c r="A131" s="22" t="s">
        <v>416</v>
      </c>
      <c r="B131" s="22"/>
      <c r="C131" s="23" t="s">
        <v>417</v>
      </c>
      <c r="D131" s="23"/>
      <c r="E131" s="23"/>
      <c r="F131" s="23"/>
      <c r="G131" s="23"/>
    </row>
    <row r="132" spans="1:7" ht="24.95" customHeight="1">
      <c r="A132" s="22" t="s">
        <v>418</v>
      </c>
      <c r="B132" s="22"/>
      <c r="C132" s="23" t="s">
        <v>393</v>
      </c>
      <c r="D132" s="23"/>
      <c r="E132" s="23"/>
      <c r="F132" s="23"/>
      <c r="G132" s="23"/>
    </row>
    <row r="133" spans="1:7" ht="15" customHeight="1"/>
    <row r="134" spans="1:7" ht="24.95" customHeight="1">
      <c r="A134" s="14" t="s">
        <v>481</v>
      </c>
      <c r="B134" s="14"/>
      <c r="C134" s="14"/>
      <c r="D134" s="14"/>
      <c r="E134" s="14"/>
      <c r="F134" s="14"/>
      <c r="G134" s="14"/>
    </row>
    <row r="135" spans="1:7" ht="15" customHeight="1"/>
    <row r="136" spans="1:7" ht="50.1" customHeight="1">
      <c r="A136" s="5" t="s">
        <v>326</v>
      </c>
      <c r="B136" s="20" t="s">
        <v>447</v>
      </c>
      <c r="C136" s="20"/>
      <c r="D136" s="5" t="s">
        <v>473</v>
      </c>
      <c r="E136" s="5" t="s">
        <v>474</v>
      </c>
      <c r="F136" s="5" t="s">
        <v>475</v>
      </c>
      <c r="G136" s="5" t="s">
        <v>476</v>
      </c>
    </row>
    <row r="137" spans="1:7" ht="15" customHeight="1">
      <c r="A137" s="5">
        <v>1</v>
      </c>
      <c r="B137" s="20">
        <v>2</v>
      </c>
      <c r="C137" s="20"/>
      <c r="D137" s="5">
        <v>3</v>
      </c>
      <c r="E137" s="5">
        <v>4</v>
      </c>
      <c r="F137" s="5">
        <v>5</v>
      </c>
      <c r="G137" s="5">
        <v>6</v>
      </c>
    </row>
    <row r="138" spans="1:7" ht="39.950000000000003" customHeight="1">
      <c r="A138" s="5" t="s">
        <v>331</v>
      </c>
      <c r="B138" s="25" t="s">
        <v>482</v>
      </c>
      <c r="C138" s="25"/>
      <c r="D138" s="5" t="s">
        <v>61</v>
      </c>
      <c r="E138" s="8">
        <v>1</v>
      </c>
      <c r="F138" s="8">
        <v>20000</v>
      </c>
      <c r="G138" s="8">
        <v>20000</v>
      </c>
    </row>
    <row r="139" spans="1:7" ht="24.95" customHeight="1">
      <c r="A139" s="24" t="s">
        <v>479</v>
      </c>
      <c r="B139" s="24"/>
      <c r="C139" s="24"/>
      <c r="D139" s="24"/>
      <c r="E139" s="10">
        <f>SUBTOTAL(9,E138:E138)</f>
        <v>1</v>
      </c>
      <c r="F139" s="10" t="s">
        <v>334</v>
      </c>
      <c r="G139" s="10">
        <f>SUBTOTAL(9,G138:G138)</f>
        <v>20000</v>
      </c>
    </row>
    <row r="140" spans="1:7" ht="24.95" customHeight="1">
      <c r="A140" s="24" t="s">
        <v>480</v>
      </c>
      <c r="B140" s="24"/>
      <c r="C140" s="24"/>
      <c r="D140" s="24"/>
      <c r="E140" s="24"/>
      <c r="F140" s="24"/>
      <c r="G140" s="10">
        <f>SUBTOTAL(9,G138:G139)</f>
        <v>20000</v>
      </c>
    </row>
    <row r="141" spans="1:7" ht="24.95" customHeight="1"/>
    <row r="142" spans="1:7" ht="20.100000000000001" customHeight="1">
      <c r="A142" s="22" t="s">
        <v>415</v>
      </c>
      <c r="B142" s="22"/>
      <c r="C142" s="23" t="s">
        <v>249</v>
      </c>
      <c r="D142" s="23"/>
      <c r="E142" s="23"/>
      <c r="F142" s="23"/>
      <c r="G142" s="23"/>
    </row>
    <row r="143" spans="1:7" ht="20.100000000000001" customHeight="1">
      <c r="A143" s="22" t="s">
        <v>416</v>
      </c>
      <c r="B143" s="22"/>
      <c r="C143" s="23" t="s">
        <v>417</v>
      </c>
      <c r="D143" s="23"/>
      <c r="E143" s="23"/>
      <c r="F143" s="23"/>
      <c r="G143" s="23"/>
    </row>
    <row r="144" spans="1:7" ht="24.95" customHeight="1">
      <c r="A144" s="22" t="s">
        <v>418</v>
      </c>
      <c r="B144" s="22"/>
      <c r="C144" s="23" t="s">
        <v>393</v>
      </c>
      <c r="D144" s="23"/>
      <c r="E144" s="23"/>
      <c r="F144" s="23"/>
      <c r="G144" s="23"/>
    </row>
    <row r="145" spans="1:7" ht="15" customHeight="1"/>
    <row r="146" spans="1:7" ht="24.95" customHeight="1">
      <c r="A146" s="14" t="s">
        <v>483</v>
      </c>
      <c r="B146" s="14"/>
      <c r="C146" s="14"/>
      <c r="D146" s="14"/>
      <c r="E146" s="14"/>
      <c r="F146" s="14"/>
      <c r="G146" s="14"/>
    </row>
    <row r="147" spans="1:7" ht="15" customHeight="1"/>
    <row r="148" spans="1:7" ht="50.1" customHeight="1">
      <c r="A148" s="5" t="s">
        <v>326</v>
      </c>
      <c r="B148" s="20" t="s">
        <v>447</v>
      </c>
      <c r="C148" s="20"/>
      <c r="D148" s="5" t="s">
        <v>473</v>
      </c>
      <c r="E148" s="5" t="s">
        <v>474</v>
      </c>
      <c r="F148" s="5" t="s">
        <v>475</v>
      </c>
      <c r="G148" s="5" t="s">
        <v>476</v>
      </c>
    </row>
    <row r="149" spans="1:7" ht="15" customHeight="1">
      <c r="A149" s="5">
        <v>1</v>
      </c>
      <c r="B149" s="20">
        <v>2</v>
      </c>
      <c r="C149" s="20"/>
      <c r="D149" s="5">
        <v>3</v>
      </c>
      <c r="E149" s="5">
        <v>4</v>
      </c>
      <c r="F149" s="5">
        <v>5</v>
      </c>
      <c r="G149" s="5">
        <v>6</v>
      </c>
    </row>
    <row r="150" spans="1:7" ht="39.950000000000003" customHeight="1">
      <c r="A150" s="5" t="s">
        <v>431</v>
      </c>
      <c r="B150" s="25" t="s">
        <v>485</v>
      </c>
      <c r="C150" s="25"/>
      <c r="D150" s="5" t="s">
        <v>61</v>
      </c>
      <c r="E150" s="8">
        <v>1</v>
      </c>
      <c r="F150" s="8">
        <v>30000</v>
      </c>
      <c r="G150" s="8">
        <v>30000</v>
      </c>
    </row>
    <row r="151" spans="1:7" ht="24.95" customHeight="1">
      <c r="A151" s="24" t="s">
        <v>479</v>
      </c>
      <c r="B151" s="24"/>
      <c r="C151" s="24"/>
      <c r="D151" s="24"/>
      <c r="E151" s="10">
        <f>SUBTOTAL(9,E150:E150)</f>
        <v>1</v>
      </c>
      <c r="F151" s="10" t="s">
        <v>334</v>
      </c>
      <c r="G151" s="10">
        <f>SUBTOTAL(9,G150:G150)</f>
        <v>30000</v>
      </c>
    </row>
    <row r="152" spans="1:7" ht="24.95" customHeight="1">
      <c r="A152" s="24" t="s">
        <v>480</v>
      </c>
      <c r="B152" s="24"/>
      <c r="C152" s="24"/>
      <c r="D152" s="24"/>
      <c r="E152" s="24"/>
      <c r="F152" s="24"/>
      <c r="G152" s="10">
        <f>SUBTOTAL(9,G150:G151)</f>
        <v>30000</v>
      </c>
    </row>
    <row r="153" spans="1:7" ht="24.95" customHeight="1"/>
    <row r="154" spans="1:7" ht="20.100000000000001" customHeight="1">
      <c r="A154" s="22" t="s">
        <v>415</v>
      </c>
      <c r="B154" s="22"/>
      <c r="C154" s="23" t="s">
        <v>249</v>
      </c>
      <c r="D154" s="23"/>
      <c r="E154" s="23"/>
      <c r="F154" s="23"/>
      <c r="G154" s="23"/>
    </row>
    <row r="155" spans="1:7" ht="20.100000000000001" customHeight="1">
      <c r="A155" s="22" t="s">
        <v>416</v>
      </c>
      <c r="B155" s="22"/>
      <c r="C155" s="23" t="s">
        <v>417</v>
      </c>
      <c r="D155" s="23"/>
      <c r="E155" s="23"/>
      <c r="F155" s="23"/>
      <c r="G155" s="23"/>
    </row>
    <row r="156" spans="1:7" ht="24.95" customHeight="1">
      <c r="A156" s="22" t="s">
        <v>418</v>
      </c>
      <c r="B156" s="22"/>
      <c r="C156" s="23" t="s">
        <v>393</v>
      </c>
      <c r="D156" s="23"/>
      <c r="E156" s="23"/>
      <c r="F156" s="23"/>
      <c r="G156" s="23"/>
    </row>
    <row r="157" spans="1:7" ht="15" customHeight="1"/>
    <row r="158" spans="1:7" ht="24.95" customHeight="1">
      <c r="A158" s="14" t="s">
        <v>486</v>
      </c>
      <c r="B158" s="14"/>
      <c r="C158" s="14"/>
      <c r="D158" s="14"/>
      <c r="E158" s="14"/>
      <c r="F158" s="14"/>
      <c r="G158" s="14"/>
    </row>
    <row r="159" spans="1:7" ht="15" customHeight="1"/>
    <row r="160" spans="1:7" ht="50.1" customHeight="1">
      <c r="A160" s="5" t="s">
        <v>326</v>
      </c>
      <c r="B160" s="20" t="s">
        <v>447</v>
      </c>
      <c r="C160" s="20"/>
      <c r="D160" s="5" t="s">
        <v>473</v>
      </c>
      <c r="E160" s="5" t="s">
        <v>474</v>
      </c>
      <c r="F160" s="5" t="s">
        <v>475</v>
      </c>
      <c r="G160" s="5" t="s">
        <v>476</v>
      </c>
    </row>
    <row r="161" spans="1:7" ht="15" customHeight="1">
      <c r="A161" s="5">
        <v>1</v>
      </c>
      <c r="B161" s="20">
        <v>2</v>
      </c>
      <c r="C161" s="20"/>
      <c r="D161" s="5">
        <v>3</v>
      </c>
      <c r="E161" s="5">
        <v>4</v>
      </c>
      <c r="F161" s="5">
        <v>5</v>
      </c>
      <c r="G161" s="5">
        <v>6</v>
      </c>
    </row>
    <row r="162" spans="1:7" ht="39.950000000000003" customHeight="1">
      <c r="A162" s="5" t="s">
        <v>433</v>
      </c>
      <c r="B162" s="25" t="s">
        <v>487</v>
      </c>
      <c r="C162" s="25"/>
      <c r="D162" s="5" t="s">
        <v>61</v>
      </c>
      <c r="E162" s="8">
        <v>1</v>
      </c>
      <c r="F162" s="8">
        <v>20000</v>
      </c>
      <c r="G162" s="8">
        <v>20000</v>
      </c>
    </row>
    <row r="163" spans="1:7" ht="24.95" customHeight="1">
      <c r="A163" s="24" t="s">
        <v>479</v>
      </c>
      <c r="B163" s="24"/>
      <c r="C163" s="24"/>
      <c r="D163" s="24"/>
      <c r="E163" s="10">
        <f>SUBTOTAL(9,E162:E162)</f>
        <v>1</v>
      </c>
      <c r="F163" s="10" t="s">
        <v>334</v>
      </c>
      <c r="G163" s="10">
        <f>SUBTOTAL(9,G162:G162)</f>
        <v>20000</v>
      </c>
    </row>
    <row r="164" spans="1:7" ht="39.950000000000003" customHeight="1">
      <c r="A164" s="5" t="s">
        <v>434</v>
      </c>
      <c r="B164" s="25" t="s">
        <v>488</v>
      </c>
      <c r="C164" s="25"/>
      <c r="D164" s="5" t="s">
        <v>61</v>
      </c>
      <c r="E164" s="8">
        <v>1</v>
      </c>
      <c r="F164" s="8">
        <v>8000</v>
      </c>
      <c r="G164" s="8">
        <v>8000</v>
      </c>
    </row>
    <row r="165" spans="1:7" ht="24.95" customHeight="1">
      <c r="A165" s="24" t="s">
        <v>479</v>
      </c>
      <c r="B165" s="24"/>
      <c r="C165" s="24"/>
      <c r="D165" s="24"/>
      <c r="E165" s="10">
        <f>SUBTOTAL(9,E164:E164)</f>
        <v>1</v>
      </c>
      <c r="F165" s="10" t="s">
        <v>334</v>
      </c>
      <c r="G165" s="10">
        <f>SUBTOTAL(9,G164:G164)</f>
        <v>8000</v>
      </c>
    </row>
    <row r="166" spans="1:7" ht="39.950000000000003" customHeight="1">
      <c r="A166" s="5" t="s">
        <v>435</v>
      </c>
      <c r="B166" s="25" t="s">
        <v>489</v>
      </c>
      <c r="C166" s="25"/>
      <c r="D166" s="5" t="s">
        <v>61</v>
      </c>
      <c r="E166" s="8">
        <v>1</v>
      </c>
      <c r="F166" s="8">
        <v>114300</v>
      </c>
      <c r="G166" s="8">
        <v>114300</v>
      </c>
    </row>
    <row r="167" spans="1:7" ht="24.95" customHeight="1">
      <c r="A167" s="24" t="s">
        <v>479</v>
      </c>
      <c r="B167" s="24"/>
      <c r="C167" s="24"/>
      <c r="D167" s="24"/>
      <c r="E167" s="10">
        <f>SUBTOTAL(9,E166:E166)</f>
        <v>1</v>
      </c>
      <c r="F167" s="10" t="s">
        <v>334</v>
      </c>
      <c r="G167" s="10">
        <f>SUBTOTAL(9,G166:G166)</f>
        <v>114300</v>
      </c>
    </row>
    <row r="168" spans="1:7" ht="24.95" customHeight="1">
      <c r="A168" s="24" t="s">
        <v>480</v>
      </c>
      <c r="B168" s="24"/>
      <c r="C168" s="24"/>
      <c r="D168" s="24"/>
      <c r="E168" s="24"/>
      <c r="F168" s="24"/>
      <c r="G168" s="10">
        <f>SUBTOTAL(9,G162:G167)</f>
        <v>142300</v>
      </c>
    </row>
    <row r="169" spans="1:7" ht="24.95" customHeight="1"/>
    <row r="170" spans="1:7" ht="20.100000000000001" customHeight="1">
      <c r="A170" s="22" t="s">
        <v>415</v>
      </c>
      <c r="B170" s="22"/>
      <c r="C170" s="23" t="s">
        <v>249</v>
      </c>
      <c r="D170" s="23"/>
      <c r="E170" s="23"/>
      <c r="F170" s="23"/>
      <c r="G170" s="23"/>
    </row>
    <row r="171" spans="1:7" ht="20.100000000000001" customHeight="1">
      <c r="A171" s="22" t="s">
        <v>416</v>
      </c>
      <c r="B171" s="22"/>
      <c r="C171" s="23" t="s">
        <v>417</v>
      </c>
      <c r="D171" s="23"/>
      <c r="E171" s="23"/>
      <c r="F171" s="23"/>
      <c r="G171" s="23"/>
    </row>
    <row r="172" spans="1:7" ht="24.95" customHeight="1">
      <c r="A172" s="22" t="s">
        <v>418</v>
      </c>
      <c r="B172" s="22"/>
      <c r="C172" s="23" t="s">
        <v>393</v>
      </c>
      <c r="D172" s="23"/>
      <c r="E172" s="23"/>
      <c r="F172" s="23"/>
      <c r="G172" s="23"/>
    </row>
    <row r="173" spans="1:7" ht="15" customHeight="1"/>
    <row r="174" spans="1:7" ht="24.95" customHeight="1">
      <c r="A174" s="14" t="s">
        <v>490</v>
      </c>
      <c r="B174" s="14"/>
      <c r="C174" s="14"/>
      <c r="D174" s="14"/>
      <c r="E174" s="14"/>
      <c r="F174" s="14"/>
      <c r="G174" s="14"/>
    </row>
    <row r="175" spans="1:7" ht="15" customHeight="1"/>
    <row r="176" spans="1:7" ht="50.1" customHeight="1">
      <c r="A176" s="5" t="s">
        <v>326</v>
      </c>
      <c r="B176" s="20" t="s">
        <v>447</v>
      </c>
      <c r="C176" s="20"/>
      <c r="D176" s="5" t="s">
        <v>473</v>
      </c>
      <c r="E176" s="5" t="s">
        <v>474</v>
      </c>
      <c r="F176" s="5" t="s">
        <v>475</v>
      </c>
      <c r="G176" s="5" t="s">
        <v>476</v>
      </c>
    </row>
    <row r="177" spans="1:7" ht="15" customHeight="1">
      <c r="A177" s="5">
        <v>1</v>
      </c>
      <c r="B177" s="20">
        <v>2</v>
      </c>
      <c r="C177" s="20"/>
      <c r="D177" s="5">
        <v>3</v>
      </c>
      <c r="E177" s="5">
        <v>4</v>
      </c>
      <c r="F177" s="5">
        <v>5</v>
      </c>
      <c r="G177" s="5">
        <v>6</v>
      </c>
    </row>
    <row r="178" spans="1:7" ht="39.950000000000003" customHeight="1">
      <c r="A178" s="5" t="s">
        <v>436</v>
      </c>
      <c r="B178" s="25" t="s">
        <v>491</v>
      </c>
      <c r="C178" s="25"/>
      <c r="D178" s="5" t="s">
        <v>61</v>
      </c>
      <c r="E178" s="8">
        <v>1</v>
      </c>
      <c r="F178" s="8">
        <v>400000</v>
      </c>
      <c r="G178" s="8">
        <v>400000</v>
      </c>
    </row>
    <row r="179" spans="1:7" ht="24.95" customHeight="1">
      <c r="A179" s="24" t="s">
        <v>479</v>
      </c>
      <c r="B179" s="24"/>
      <c r="C179" s="24"/>
      <c r="D179" s="24"/>
      <c r="E179" s="10">
        <f>SUBTOTAL(9,E178:E178)</f>
        <v>1</v>
      </c>
      <c r="F179" s="10" t="s">
        <v>334</v>
      </c>
      <c r="G179" s="10">
        <f>SUBTOTAL(9,G178:G178)</f>
        <v>400000</v>
      </c>
    </row>
    <row r="180" spans="1:7" ht="39.950000000000003" customHeight="1">
      <c r="A180" s="5" t="s">
        <v>437</v>
      </c>
      <c r="B180" s="25" t="s">
        <v>492</v>
      </c>
      <c r="C180" s="25"/>
      <c r="D180" s="5" t="s">
        <v>61</v>
      </c>
      <c r="E180" s="8">
        <v>1</v>
      </c>
      <c r="F180" s="8">
        <v>50000</v>
      </c>
      <c r="G180" s="8">
        <v>50000</v>
      </c>
    </row>
    <row r="181" spans="1:7" ht="24.95" customHeight="1">
      <c r="A181" s="24" t="s">
        <v>479</v>
      </c>
      <c r="B181" s="24"/>
      <c r="C181" s="24"/>
      <c r="D181" s="24"/>
      <c r="E181" s="10">
        <f>SUBTOTAL(9,E180:E180)</f>
        <v>1</v>
      </c>
      <c r="F181" s="10" t="s">
        <v>334</v>
      </c>
      <c r="G181" s="10">
        <f>SUBTOTAL(9,G180:G180)</f>
        <v>50000</v>
      </c>
    </row>
    <row r="182" spans="1:7" ht="24.95" customHeight="1">
      <c r="A182" s="24" t="s">
        <v>480</v>
      </c>
      <c r="B182" s="24"/>
      <c r="C182" s="24"/>
      <c r="D182" s="24"/>
      <c r="E182" s="24"/>
      <c r="F182" s="24"/>
      <c r="G182" s="10">
        <f>SUBTOTAL(9,G178:G181)</f>
        <v>450000</v>
      </c>
    </row>
    <row r="183" spans="1:7" ht="24.95" customHeight="1"/>
    <row r="184" spans="1:7" ht="20.100000000000001" customHeight="1">
      <c r="A184" s="22" t="s">
        <v>415</v>
      </c>
      <c r="B184" s="22"/>
      <c r="C184" s="23" t="s">
        <v>249</v>
      </c>
      <c r="D184" s="23"/>
      <c r="E184" s="23"/>
      <c r="F184" s="23"/>
      <c r="G184" s="23"/>
    </row>
    <row r="185" spans="1:7" ht="20.100000000000001" customHeight="1">
      <c r="A185" s="22" t="s">
        <v>416</v>
      </c>
      <c r="B185" s="22"/>
      <c r="C185" s="23" t="s">
        <v>417</v>
      </c>
      <c r="D185" s="23"/>
      <c r="E185" s="23"/>
      <c r="F185" s="23"/>
      <c r="G185" s="23"/>
    </row>
    <row r="186" spans="1:7" ht="24.95" customHeight="1">
      <c r="A186" s="22" t="s">
        <v>418</v>
      </c>
      <c r="B186" s="22"/>
      <c r="C186" s="23" t="s">
        <v>393</v>
      </c>
      <c r="D186" s="23"/>
      <c r="E186" s="23"/>
      <c r="F186" s="23"/>
      <c r="G186" s="23"/>
    </row>
    <row r="187" spans="1:7" ht="15" customHeight="1"/>
    <row r="188" spans="1:7" ht="24.95" customHeight="1">
      <c r="A188" s="14" t="s">
        <v>493</v>
      </c>
      <c r="B188" s="14"/>
      <c r="C188" s="14"/>
      <c r="D188" s="14"/>
      <c r="E188" s="14"/>
      <c r="F188" s="14"/>
      <c r="G188" s="14"/>
    </row>
    <row r="189" spans="1:7" ht="15" customHeight="1"/>
    <row r="190" spans="1:7" ht="50.1" customHeight="1">
      <c r="A190" s="5" t="s">
        <v>326</v>
      </c>
      <c r="B190" s="20" t="s">
        <v>447</v>
      </c>
      <c r="C190" s="20"/>
      <c r="D190" s="5" t="s">
        <v>473</v>
      </c>
      <c r="E190" s="5" t="s">
        <v>474</v>
      </c>
      <c r="F190" s="5" t="s">
        <v>475</v>
      </c>
      <c r="G190" s="5" t="s">
        <v>476</v>
      </c>
    </row>
    <row r="191" spans="1:7" ht="15" customHeight="1">
      <c r="A191" s="5">
        <v>1</v>
      </c>
      <c r="B191" s="20">
        <v>2</v>
      </c>
      <c r="C191" s="20"/>
      <c r="D191" s="5">
        <v>3</v>
      </c>
      <c r="E191" s="5">
        <v>4</v>
      </c>
      <c r="F191" s="5">
        <v>5</v>
      </c>
      <c r="G191" s="5">
        <v>6</v>
      </c>
    </row>
    <row r="192" spans="1:7" ht="39.950000000000003" customHeight="1">
      <c r="A192" s="5" t="s">
        <v>438</v>
      </c>
      <c r="B192" s="25" t="s">
        <v>494</v>
      </c>
      <c r="C192" s="25"/>
      <c r="D192" s="5" t="s">
        <v>61</v>
      </c>
      <c r="E192" s="8">
        <v>1</v>
      </c>
      <c r="F192" s="8">
        <v>200000</v>
      </c>
      <c r="G192" s="8">
        <v>200000</v>
      </c>
    </row>
    <row r="193" spans="1:7" ht="24.95" customHeight="1">
      <c r="A193" s="24" t="s">
        <v>479</v>
      </c>
      <c r="B193" s="24"/>
      <c r="C193" s="24"/>
      <c r="D193" s="24"/>
      <c r="E193" s="10">
        <f>SUBTOTAL(9,E192:E192)</f>
        <v>1</v>
      </c>
      <c r="F193" s="10" t="s">
        <v>334</v>
      </c>
      <c r="G193" s="10">
        <f>SUBTOTAL(9,G192:G192)</f>
        <v>200000</v>
      </c>
    </row>
    <row r="194" spans="1:7" ht="24.95" customHeight="1">
      <c r="A194" s="24" t="s">
        <v>480</v>
      </c>
      <c r="B194" s="24"/>
      <c r="C194" s="24"/>
      <c r="D194" s="24"/>
      <c r="E194" s="24"/>
      <c r="F194" s="24"/>
      <c r="G194" s="10">
        <f>SUBTOTAL(9,G192:G193)</f>
        <v>200000</v>
      </c>
    </row>
    <row r="195" spans="1:7" ht="24.95" customHeight="1"/>
    <row r="196" spans="1:7" ht="20.100000000000001" customHeight="1">
      <c r="A196" s="22" t="s">
        <v>415</v>
      </c>
      <c r="B196" s="22"/>
      <c r="C196" s="23" t="s">
        <v>249</v>
      </c>
      <c r="D196" s="23"/>
      <c r="E196" s="23"/>
      <c r="F196" s="23"/>
      <c r="G196" s="23"/>
    </row>
    <row r="197" spans="1:7" ht="20.100000000000001" customHeight="1">
      <c r="A197" s="22" t="s">
        <v>416</v>
      </c>
      <c r="B197" s="22"/>
      <c r="C197" s="23" t="s">
        <v>417</v>
      </c>
      <c r="D197" s="23"/>
      <c r="E197" s="23"/>
      <c r="F197" s="23"/>
      <c r="G197" s="23"/>
    </row>
    <row r="198" spans="1:7" ht="24.95" customHeight="1">
      <c r="A198" s="22" t="s">
        <v>418</v>
      </c>
      <c r="B198" s="22"/>
      <c r="C198" s="23" t="s">
        <v>393</v>
      </c>
      <c r="D198" s="23"/>
      <c r="E198" s="23"/>
      <c r="F198" s="23"/>
      <c r="G198" s="23"/>
    </row>
    <row r="199" spans="1:7" ht="15" customHeight="1"/>
    <row r="200" spans="1:7" ht="24.95" customHeight="1">
      <c r="A200" s="14" t="s">
        <v>472</v>
      </c>
      <c r="B200" s="14"/>
      <c r="C200" s="14"/>
      <c r="D200" s="14"/>
      <c r="E200" s="14"/>
      <c r="F200" s="14"/>
      <c r="G200" s="14"/>
    </row>
    <row r="201" spans="1:7" ht="15" customHeight="1"/>
    <row r="202" spans="1:7" ht="50.1" customHeight="1">
      <c r="A202" s="5" t="s">
        <v>326</v>
      </c>
      <c r="B202" s="20" t="s">
        <v>447</v>
      </c>
      <c r="C202" s="20"/>
      <c r="D202" s="5" t="s">
        <v>473</v>
      </c>
      <c r="E202" s="5" t="s">
        <v>474</v>
      </c>
      <c r="F202" s="5" t="s">
        <v>475</v>
      </c>
      <c r="G202" s="5" t="s">
        <v>476</v>
      </c>
    </row>
    <row r="203" spans="1:7" ht="15" customHeight="1">
      <c r="A203" s="5">
        <v>1</v>
      </c>
      <c r="B203" s="20">
        <v>2</v>
      </c>
      <c r="C203" s="20"/>
      <c r="D203" s="5">
        <v>3</v>
      </c>
      <c r="E203" s="5">
        <v>4</v>
      </c>
      <c r="F203" s="5">
        <v>5</v>
      </c>
      <c r="G203" s="5">
        <v>6</v>
      </c>
    </row>
    <row r="204" spans="1:7" ht="39.950000000000003" customHeight="1">
      <c r="A204" s="5" t="s">
        <v>495</v>
      </c>
      <c r="B204" s="25" t="s">
        <v>496</v>
      </c>
      <c r="C204" s="25"/>
      <c r="D204" s="5" t="s">
        <v>61</v>
      </c>
      <c r="E204" s="8">
        <v>1</v>
      </c>
      <c r="F204" s="8">
        <v>380000</v>
      </c>
      <c r="G204" s="8">
        <v>380000</v>
      </c>
    </row>
    <row r="205" spans="1:7" ht="24.95" customHeight="1">
      <c r="A205" s="24" t="s">
        <v>479</v>
      </c>
      <c r="B205" s="24"/>
      <c r="C205" s="24"/>
      <c r="D205" s="24"/>
      <c r="E205" s="10">
        <f>SUBTOTAL(9,E204:E204)</f>
        <v>1</v>
      </c>
      <c r="F205" s="10" t="s">
        <v>334</v>
      </c>
      <c r="G205" s="10">
        <f>SUBTOTAL(9,G204:G204)</f>
        <v>380000</v>
      </c>
    </row>
    <row r="206" spans="1:7" ht="24.95" customHeight="1">
      <c r="A206" s="24" t="s">
        <v>480</v>
      </c>
      <c r="B206" s="24"/>
      <c r="C206" s="24"/>
      <c r="D206" s="24"/>
      <c r="E206" s="24"/>
      <c r="F206" s="24"/>
      <c r="G206" s="10">
        <f>SUBTOTAL(9,G204:G205)</f>
        <v>380000</v>
      </c>
    </row>
    <row r="207" spans="1:7" ht="24.95" customHeight="1"/>
    <row r="208" spans="1:7" ht="20.100000000000001" customHeight="1">
      <c r="A208" s="22" t="s">
        <v>415</v>
      </c>
      <c r="B208" s="22"/>
      <c r="C208" s="23" t="s">
        <v>249</v>
      </c>
      <c r="D208" s="23"/>
      <c r="E208" s="23"/>
      <c r="F208" s="23"/>
      <c r="G208" s="23"/>
    </row>
    <row r="209" spans="1:7" ht="20.100000000000001" customHeight="1">
      <c r="A209" s="22" t="s">
        <v>416</v>
      </c>
      <c r="B209" s="22"/>
      <c r="C209" s="23" t="s">
        <v>417</v>
      </c>
      <c r="D209" s="23"/>
      <c r="E209" s="23"/>
      <c r="F209" s="23"/>
      <c r="G209" s="23"/>
    </row>
    <row r="210" spans="1:7" ht="24.95" customHeight="1">
      <c r="A210" s="22" t="s">
        <v>418</v>
      </c>
      <c r="B210" s="22"/>
      <c r="C210" s="23" t="s">
        <v>393</v>
      </c>
      <c r="D210" s="23"/>
      <c r="E210" s="23"/>
      <c r="F210" s="23"/>
      <c r="G210" s="23"/>
    </row>
    <row r="211" spans="1:7" ht="15" customHeight="1"/>
    <row r="212" spans="1:7" ht="24.95" customHeight="1">
      <c r="A212" s="14" t="s">
        <v>497</v>
      </c>
      <c r="B212" s="14"/>
      <c r="C212" s="14"/>
      <c r="D212" s="14"/>
      <c r="E212" s="14"/>
      <c r="F212" s="14"/>
      <c r="G212" s="14"/>
    </row>
    <row r="213" spans="1:7" ht="15" customHeight="1"/>
    <row r="214" spans="1:7" ht="50.1" customHeight="1">
      <c r="A214" s="5" t="s">
        <v>326</v>
      </c>
      <c r="B214" s="20" t="s">
        <v>447</v>
      </c>
      <c r="C214" s="20"/>
      <c r="D214" s="5" t="s">
        <v>473</v>
      </c>
      <c r="E214" s="5" t="s">
        <v>474</v>
      </c>
      <c r="F214" s="5" t="s">
        <v>475</v>
      </c>
      <c r="G214" s="5" t="s">
        <v>476</v>
      </c>
    </row>
    <row r="215" spans="1:7" ht="15" customHeight="1">
      <c r="A215" s="5">
        <v>1</v>
      </c>
      <c r="B215" s="20">
        <v>2</v>
      </c>
      <c r="C215" s="20"/>
      <c r="D215" s="5">
        <v>3</v>
      </c>
      <c r="E215" s="5">
        <v>4</v>
      </c>
      <c r="F215" s="5">
        <v>5</v>
      </c>
      <c r="G215" s="5">
        <v>6</v>
      </c>
    </row>
    <row r="216" spans="1:7" ht="39.950000000000003" customHeight="1">
      <c r="A216" s="5" t="s">
        <v>498</v>
      </c>
      <c r="B216" s="25" t="s">
        <v>499</v>
      </c>
      <c r="C216" s="25"/>
      <c r="D216" s="5" t="s">
        <v>61</v>
      </c>
      <c r="E216" s="8">
        <v>1</v>
      </c>
      <c r="F216" s="8">
        <v>70000</v>
      </c>
      <c r="G216" s="8">
        <v>70000</v>
      </c>
    </row>
    <row r="217" spans="1:7" ht="24.95" customHeight="1">
      <c r="A217" s="24" t="s">
        <v>479</v>
      </c>
      <c r="B217" s="24"/>
      <c r="C217" s="24"/>
      <c r="D217" s="24"/>
      <c r="E217" s="10">
        <f>SUBTOTAL(9,E216:E216)</f>
        <v>1</v>
      </c>
      <c r="F217" s="10" t="s">
        <v>334</v>
      </c>
      <c r="G217" s="10">
        <f>SUBTOTAL(9,G216:G216)</f>
        <v>70000</v>
      </c>
    </row>
    <row r="218" spans="1:7" ht="24.95" customHeight="1">
      <c r="A218" s="24" t="s">
        <v>480</v>
      </c>
      <c r="B218" s="24"/>
      <c r="C218" s="24"/>
      <c r="D218" s="24"/>
      <c r="E218" s="24"/>
      <c r="F218" s="24"/>
      <c r="G218" s="10">
        <f>SUBTOTAL(9,G216:G217)</f>
        <v>70000</v>
      </c>
    </row>
    <row r="219" spans="1:7" ht="24.95" customHeight="1"/>
    <row r="220" spans="1:7" ht="20.100000000000001" customHeight="1">
      <c r="A220" s="22" t="s">
        <v>415</v>
      </c>
      <c r="B220" s="22"/>
      <c r="C220" s="23" t="s">
        <v>297</v>
      </c>
      <c r="D220" s="23"/>
      <c r="E220" s="23"/>
      <c r="F220" s="23"/>
      <c r="G220" s="23"/>
    </row>
    <row r="221" spans="1:7" ht="20.100000000000001" customHeight="1">
      <c r="A221" s="22" t="s">
        <v>416</v>
      </c>
      <c r="B221" s="22"/>
      <c r="C221" s="23" t="s">
        <v>417</v>
      </c>
      <c r="D221" s="23"/>
      <c r="E221" s="23"/>
      <c r="F221" s="23"/>
      <c r="G221" s="23"/>
    </row>
    <row r="222" spans="1:7" ht="24.95" customHeight="1">
      <c r="A222" s="22" t="s">
        <v>418</v>
      </c>
      <c r="B222" s="22"/>
      <c r="C222" s="23" t="s">
        <v>393</v>
      </c>
      <c r="D222" s="23"/>
      <c r="E222" s="23"/>
      <c r="F222" s="23"/>
      <c r="G222" s="23"/>
    </row>
    <row r="223" spans="1:7" ht="15" customHeight="1"/>
    <row r="224" spans="1:7" ht="24.95" customHeight="1">
      <c r="A224" s="14" t="s">
        <v>483</v>
      </c>
      <c r="B224" s="14"/>
      <c r="C224" s="14"/>
      <c r="D224" s="14"/>
      <c r="E224" s="14"/>
      <c r="F224" s="14"/>
      <c r="G224" s="14"/>
    </row>
    <row r="225" spans="1:7" ht="15" customHeight="1"/>
    <row r="226" spans="1:7" ht="50.1" customHeight="1">
      <c r="A226" s="5" t="s">
        <v>326</v>
      </c>
      <c r="B226" s="20" t="s">
        <v>447</v>
      </c>
      <c r="C226" s="20"/>
      <c r="D226" s="5" t="s">
        <v>473</v>
      </c>
      <c r="E226" s="5" t="s">
        <v>474</v>
      </c>
      <c r="F226" s="5" t="s">
        <v>475</v>
      </c>
      <c r="G226" s="5" t="s">
        <v>476</v>
      </c>
    </row>
    <row r="227" spans="1:7" ht="15" customHeight="1">
      <c r="A227" s="5">
        <v>1</v>
      </c>
      <c r="B227" s="20">
        <v>2</v>
      </c>
      <c r="C227" s="20"/>
      <c r="D227" s="5">
        <v>3</v>
      </c>
      <c r="E227" s="5">
        <v>4</v>
      </c>
      <c r="F227" s="5">
        <v>5</v>
      </c>
      <c r="G227" s="5">
        <v>6</v>
      </c>
    </row>
    <row r="228" spans="1:7" ht="39.950000000000003" customHeight="1">
      <c r="A228" s="5" t="s">
        <v>432</v>
      </c>
      <c r="B228" s="25" t="s">
        <v>500</v>
      </c>
      <c r="C228" s="25"/>
      <c r="D228" s="5" t="s">
        <v>61</v>
      </c>
      <c r="E228" s="8">
        <v>1</v>
      </c>
      <c r="F228" s="8">
        <v>256610</v>
      </c>
      <c r="G228" s="8">
        <v>256610</v>
      </c>
    </row>
    <row r="229" spans="1:7" ht="24.95" customHeight="1">
      <c r="A229" s="24" t="s">
        <v>479</v>
      </c>
      <c r="B229" s="24"/>
      <c r="C229" s="24"/>
      <c r="D229" s="24"/>
      <c r="E229" s="10">
        <f>SUBTOTAL(9,E228:E228)</f>
        <v>1</v>
      </c>
      <c r="F229" s="10" t="s">
        <v>334</v>
      </c>
      <c r="G229" s="10">
        <f>SUBTOTAL(9,G228:G228)</f>
        <v>256610</v>
      </c>
    </row>
    <row r="230" spans="1:7" ht="24.95" customHeight="1">
      <c r="A230" s="24" t="s">
        <v>480</v>
      </c>
      <c r="B230" s="24"/>
      <c r="C230" s="24"/>
      <c r="D230" s="24"/>
      <c r="E230" s="24"/>
      <c r="F230" s="24"/>
      <c r="G230" s="10">
        <f>SUBTOTAL(9,G228:G229)</f>
        <v>256610</v>
      </c>
    </row>
    <row r="231" spans="1:7" ht="24.95" customHeight="1"/>
    <row r="232" spans="1:7" ht="20.100000000000001" customHeight="1">
      <c r="A232" s="22" t="s">
        <v>415</v>
      </c>
      <c r="B232" s="22"/>
      <c r="C232" s="23" t="s">
        <v>249</v>
      </c>
      <c r="D232" s="23"/>
      <c r="E232" s="23"/>
      <c r="F232" s="23"/>
      <c r="G232" s="23"/>
    </row>
    <row r="233" spans="1:7" ht="20.100000000000001" customHeight="1">
      <c r="A233" s="22" t="s">
        <v>416</v>
      </c>
      <c r="B233" s="22"/>
      <c r="C233" s="23" t="s">
        <v>471</v>
      </c>
      <c r="D233" s="23"/>
      <c r="E233" s="23"/>
      <c r="F233" s="23"/>
      <c r="G233" s="23"/>
    </row>
    <row r="234" spans="1:7" ht="24.95" customHeight="1">
      <c r="A234" s="22" t="s">
        <v>418</v>
      </c>
      <c r="B234" s="22"/>
      <c r="C234" s="23" t="s">
        <v>396</v>
      </c>
      <c r="D234" s="23"/>
      <c r="E234" s="23"/>
      <c r="F234" s="23"/>
      <c r="G234" s="23"/>
    </row>
    <row r="235" spans="1:7" ht="15" customHeight="1"/>
    <row r="236" spans="1:7" ht="24.95" customHeight="1">
      <c r="A236" s="14" t="s">
        <v>472</v>
      </c>
      <c r="B236" s="14"/>
      <c r="C236" s="14"/>
      <c r="D236" s="14"/>
      <c r="E236" s="14"/>
      <c r="F236" s="14"/>
      <c r="G236" s="14"/>
    </row>
    <row r="237" spans="1:7" ht="15" customHeight="1"/>
    <row r="238" spans="1:7" ht="50.1" customHeight="1">
      <c r="A238" s="5" t="s">
        <v>326</v>
      </c>
      <c r="B238" s="20" t="s">
        <v>447</v>
      </c>
      <c r="C238" s="20"/>
      <c r="D238" s="5" t="s">
        <v>473</v>
      </c>
      <c r="E238" s="5" t="s">
        <v>474</v>
      </c>
      <c r="F238" s="5" t="s">
        <v>475</v>
      </c>
      <c r="G238" s="5" t="s">
        <v>476</v>
      </c>
    </row>
    <row r="239" spans="1:7" ht="15" customHeight="1">
      <c r="A239" s="5">
        <v>1</v>
      </c>
      <c r="B239" s="20">
        <v>2</v>
      </c>
      <c r="C239" s="20"/>
      <c r="D239" s="5">
        <v>3</v>
      </c>
      <c r="E239" s="5">
        <v>4</v>
      </c>
      <c r="F239" s="5">
        <v>5</v>
      </c>
      <c r="G239" s="5">
        <v>6</v>
      </c>
    </row>
    <row r="240" spans="1:7" ht="20.100000000000001" customHeight="1">
      <c r="A240" s="5" t="s">
        <v>477</v>
      </c>
      <c r="B240" s="25" t="s">
        <v>478</v>
      </c>
      <c r="C240" s="25"/>
      <c r="D240" s="5" t="s">
        <v>61</v>
      </c>
      <c r="E240" s="8">
        <v>1</v>
      </c>
      <c r="F240" s="8">
        <v>800000</v>
      </c>
      <c r="G240" s="8">
        <v>800000</v>
      </c>
    </row>
    <row r="241" spans="1:7" ht="24.95" customHeight="1">
      <c r="A241" s="24" t="s">
        <v>479</v>
      </c>
      <c r="B241" s="24"/>
      <c r="C241" s="24"/>
      <c r="D241" s="24"/>
      <c r="E241" s="10">
        <f>SUBTOTAL(9,E240:E240)</f>
        <v>1</v>
      </c>
      <c r="F241" s="10" t="s">
        <v>334</v>
      </c>
      <c r="G241" s="10">
        <f>SUBTOTAL(9,G240:G240)</f>
        <v>800000</v>
      </c>
    </row>
    <row r="242" spans="1:7" ht="24.95" customHeight="1">
      <c r="A242" s="24" t="s">
        <v>480</v>
      </c>
      <c r="B242" s="24"/>
      <c r="C242" s="24"/>
      <c r="D242" s="24"/>
      <c r="E242" s="24"/>
      <c r="F242" s="24"/>
      <c r="G242" s="10">
        <f>SUBTOTAL(9,G240:G241)</f>
        <v>800000</v>
      </c>
    </row>
    <row r="243" spans="1:7" ht="24.95" customHeight="1"/>
    <row r="244" spans="1:7" ht="20.100000000000001" customHeight="1">
      <c r="A244" s="22" t="s">
        <v>415</v>
      </c>
      <c r="B244" s="22"/>
      <c r="C244" s="23" t="s">
        <v>249</v>
      </c>
      <c r="D244" s="23"/>
      <c r="E244" s="23"/>
      <c r="F244" s="23"/>
      <c r="G244" s="23"/>
    </row>
    <row r="245" spans="1:7" ht="20.100000000000001" customHeight="1">
      <c r="A245" s="22" t="s">
        <v>416</v>
      </c>
      <c r="B245" s="22"/>
      <c r="C245" s="23" t="s">
        <v>417</v>
      </c>
      <c r="D245" s="23"/>
      <c r="E245" s="23"/>
      <c r="F245" s="23"/>
      <c r="G245" s="23"/>
    </row>
    <row r="246" spans="1:7" ht="24.95" customHeight="1">
      <c r="A246" s="22" t="s">
        <v>418</v>
      </c>
      <c r="B246" s="22"/>
      <c r="C246" s="23" t="s">
        <v>396</v>
      </c>
      <c r="D246" s="23"/>
      <c r="E246" s="23"/>
      <c r="F246" s="23"/>
      <c r="G246" s="23"/>
    </row>
    <row r="247" spans="1:7" ht="15" customHeight="1"/>
    <row r="248" spans="1:7" ht="24.95" customHeight="1">
      <c r="A248" s="14" t="s">
        <v>481</v>
      </c>
      <c r="B248" s="14"/>
      <c r="C248" s="14"/>
      <c r="D248" s="14"/>
      <c r="E248" s="14"/>
      <c r="F248" s="14"/>
      <c r="G248" s="14"/>
    </row>
    <row r="249" spans="1:7" ht="15" customHeight="1"/>
    <row r="250" spans="1:7" ht="50.1" customHeight="1">
      <c r="A250" s="5" t="s">
        <v>326</v>
      </c>
      <c r="B250" s="20" t="s">
        <v>447</v>
      </c>
      <c r="C250" s="20"/>
      <c r="D250" s="5" t="s">
        <v>473</v>
      </c>
      <c r="E250" s="5" t="s">
        <v>474</v>
      </c>
      <c r="F250" s="5" t="s">
        <v>475</v>
      </c>
      <c r="G250" s="5" t="s">
        <v>476</v>
      </c>
    </row>
    <row r="251" spans="1:7" ht="15" customHeight="1">
      <c r="A251" s="5">
        <v>1</v>
      </c>
      <c r="B251" s="20">
        <v>2</v>
      </c>
      <c r="C251" s="20"/>
      <c r="D251" s="5">
        <v>3</v>
      </c>
      <c r="E251" s="5">
        <v>4</v>
      </c>
      <c r="F251" s="5">
        <v>5</v>
      </c>
      <c r="G251" s="5">
        <v>6</v>
      </c>
    </row>
    <row r="252" spans="1:7" ht="39.950000000000003" customHeight="1">
      <c r="A252" s="5" t="s">
        <v>331</v>
      </c>
      <c r="B252" s="25" t="s">
        <v>482</v>
      </c>
      <c r="C252" s="25"/>
      <c r="D252" s="5" t="s">
        <v>61</v>
      </c>
      <c r="E252" s="8">
        <v>1</v>
      </c>
      <c r="F252" s="8">
        <v>20000</v>
      </c>
      <c r="G252" s="8">
        <v>20000</v>
      </c>
    </row>
    <row r="253" spans="1:7" ht="24.95" customHeight="1">
      <c r="A253" s="24" t="s">
        <v>479</v>
      </c>
      <c r="B253" s="24"/>
      <c r="C253" s="24"/>
      <c r="D253" s="24"/>
      <c r="E253" s="10">
        <f>SUBTOTAL(9,E252:E252)</f>
        <v>1</v>
      </c>
      <c r="F253" s="10" t="s">
        <v>334</v>
      </c>
      <c r="G253" s="10">
        <f>SUBTOTAL(9,G252:G252)</f>
        <v>20000</v>
      </c>
    </row>
    <row r="254" spans="1:7" ht="24.95" customHeight="1">
      <c r="A254" s="24" t="s">
        <v>480</v>
      </c>
      <c r="B254" s="24"/>
      <c r="C254" s="24"/>
      <c r="D254" s="24"/>
      <c r="E254" s="24"/>
      <c r="F254" s="24"/>
      <c r="G254" s="10">
        <f>SUBTOTAL(9,G252:G253)</f>
        <v>20000</v>
      </c>
    </row>
    <row r="255" spans="1:7" ht="24.95" customHeight="1"/>
    <row r="256" spans="1:7" ht="20.100000000000001" customHeight="1">
      <c r="A256" s="22" t="s">
        <v>415</v>
      </c>
      <c r="B256" s="22"/>
      <c r="C256" s="23" t="s">
        <v>249</v>
      </c>
      <c r="D256" s="23"/>
      <c r="E256" s="23"/>
      <c r="F256" s="23"/>
      <c r="G256" s="23"/>
    </row>
    <row r="257" spans="1:7" ht="20.100000000000001" customHeight="1">
      <c r="A257" s="22" t="s">
        <v>416</v>
      </c>
      <c r="B257" s="22"/>
      <c r="C257" s="23" t="s">
        <v>417</v>
      </c>
      <c r="D257" s="23"/>
      <c r="E257" s="23"/>
      <c r="F257" s="23"/>
      <c r="G257" s="23"/>
    </row>
    <row r="258" spans="1:7" ht="24.95" customHeight="1">
      <c r="A258" s="22" t="s">
        <v>418</v>
      </c>
      <c r="B258" s="22"/>
      <c r="C258" s="23" t="s">
        <v>396</v>
      </c>
      <c r="D258" s="23"/>
      <c r="E258" s="23"/>
      <c r="F258" s="23"/>
      <c r="G258" s="23"/>
    </row>
    <row r="259" spans="1:7" ht="15" customHeight="1"/>
    <row r="260" spans="1:7" ht="24.95" customHeight="1">
      <c r="A260" s="14" t="s">
        <v>483</v>
      </c>
      <c r="B260" s="14"/>
      <c r="C260" s="14"/>
      <c r="D260" s="14"/>
      <c r="E260" s="14"/>
      <c r="F260" s="14"/>
      <c r="G260" s="14"/>
    </row>
    <row r="261" spans="1:7" ht="15" customHeight="1"/>
    <row r="262" spans="1:7" ht="50.1" customHeight="1">
      <c r="A262" s="5" t="s">
        <v>326</v>
      </c>
      <c r="B262" s="20" t="s">
        <v>447</v>
      </c>
      <c r="C262" s="20"/>
      <c r="D262" s="5" t="s">
        <v>473</v>
      </c>
      <c r="E262" s="5" t="s">
        <v>474</v>
      </c>
      <c r="F262" s="5" t="s">
        <v>475</v>
      </c>
      <c r="G262" s="5" t="s">
        <v>476</v>
      </c>
    </row>
    <row r="263" spans="1:7" ht="15" customHeight="1">
      <c r="A263" s="5">
        <v>1</v>
      </c>
      <c r="B263" s="20">
        <v>2</v>
      </c>
      <c r="C263" s="20"/>
      <c r="D263" s="5">
        <v>3</v>
      </c>
      <c r="E263" s="5">
        <v>4</v>
      </c>
      <c r="F263" s="5">
        <v>5</v>
      </c>
      <c r="G263" s="5">
        <v>6</v>
      </c>
    </row>
    <row r="264" spans="1:7" ht="39.950000000000003" customHeight="1">
      <c r="A264" s="5" t="s">
        <v>431</v>
      </c>
      <c r="B264" s="25" t="s">
        <v>485</v>
      </c>
      <c r="C264" s="25"/>
      <c r="D264" s="5" t="s">
        <v>61</v>
      </c>
      <c r="E264" s="8">
        <v>1</v>
      </c>
      <c r="F264" s="8">
        <v>30000</v>
      </c>
      <c r="G264" s="8">
        <v>30000</v>
      </c>
    </row>
    <row r="265" spans="1:7" ht="24.95" customHeight="1">
      <c r="A265" s="24" t="s">
        <v>479</v>
      </c>
      <c r="B265" s="24"/>
      <c r="C265" s="24"/>
      <c r="D265" s="24"/>
      <c r="E265" s="10">
        <f>SUBTOTAL(9,E264:E264)</f>
        <v>1</v>
      </c>
      <c r="F265" s="10" t="s">
        <v>334</v>
      </c>
      <c r="G265" s="10">
        <f>SUBTOTAL(9,G264:G264)</f>
        <v>30000</v>
      </c>
    </row>
    <row r="266" spans="1:7" ht="24.95" customHeight="1">
      <c r="A266" s="24" t="s">
        <v>480</v>
      </c>
      <c r="B266" s="24"/>
      <c r="C266" s="24"/>
      <c r="D266" s="24"/>
      <c r="E266" s="24"/>
      <c r="F266" s="24"/>
      <c r="G266" s="10">
        <f>SUBTOTAL(9,G264:G265)</f>
        <v>30000</v>
      </c>
    </row>
    <row r="267" spans="1:7" ht="24.95" customHeight="1"/>
    <row r="268" spans="1:7" ht="20.100000000000001" customHeight="1">
      <c r="A268" s="22" t="s">
        <v>415</v>
      </c>
      <c r="B268" s="22"/>
      <c r="C268" s="23" t="s">
        <v>249</v>
      </c>
      <c r="D268" s="23"/>
      <c r="E268" s="23"/>
      <c r="F268" s="23"/>
      <c r="G268" s="23"/>
    </row>
    <row r="269" spans="1:7" ht="20.100000000000001" customHeight="1">
      <c r="A269" s="22" t="s">
        <v>416</v>
      </c>
      <c r="B269" s="22"/>
      <c r="C269" s="23" t="s">
        <v>417</v>
      </c>
      <c r="D269" s="23"/>
      <c r="E269" s="23"/>
      <c r="F269" s="23"/>
      <c r="G269" s="23"/>
    </row>
    <row r="270" spans="1:7" ht="24.95" customHeight="1">
      <c r="A270" s="22" t="s">
        <v>418</v>
      </c>
      <c r="B270" s="22"/>
      <c r="C270" s="23" t="s">
        <v>396</v>
      </c>
      <c r="D270" s="23"/>
      <c r="E270" s="23"/>
      <c r="F270" s="23"/>
      <c r="G270" s="23"/>
    </row>
    <row r="271" spans="1:7" ht="15" customHeight="1"/>
    <row r="272" spans="1:7" ht="24.95" customHeight="1">
      <c r="A272" s="14" t="s">
        <v>486</v>
      </c>
      <c r="B272" s="14"/>
      <c r="C272" s="14"/>
      <c r="D272" s="14"/>
      <c r="E272" s="14"/>
      <c r="F272" s="14"/>
      <c r="G272" s="14"/>
    </row>
    <row r="273" spans="1:7" ht="15" customHeight="1"/>
    <row r="274" spans="1:7" ht="50.1" customHeight="1">
      <c r="A274" s="5" t="s">
        <v>326</v>
      </c>
      <c r="B274" s="20" t="s">
        <v>447</v>
      </c>
      <c r="C274" s="20"/>
      <c r="D274" s="5" t="s">
        <v>473</v>
      </c>
      <c r="E274" s="5" t="s">
        <v>474</v>
      </c>
      <c r="F274" s="5" t="s">
        <v>475</v>
      </c>
      <c r="G274" s="5" t="s">
        <v>476</v>
      </c>
    </row>
    <row r="275" spans="1:7" ht="15" customHeight="1">
      <c r="A275" s="5">
        <v>1</v>
      </c>
      <c r="B275" s="20">
        <v>2</v>
      </c>
      <c r="C275" s="20"/>
      <c r="D275" s="5">
        <v>3</v>
      </c>
      <c r="E275" s="5">
        <v>4</v>
      </c>
      <c r="F275" s="5">
        <v>5</v>
      </c>
      <c r="G275" s="5">
        <v>6</v>
      </c>
    </row>
    <row r="276" spans="1:7" ht="39.950000000000003" customHeight="1">
      <c r="A276" s="5" t="s">
        <v>433</v>
      </c>
      <c r="B276" s="25" t="s">
        <v>487</v>
      </c>
      <c r="C276" s="25"/>
      <c r="D276" s="5" t="s">
        <v>61</v>
      </c>
      <c r="E276" s="8">
        <v>1</v>
      </c>
      <c r="F276" s="8">
        <v>20000</v>
      </c>
      <c r="G276" s="8">
        <v>20000</v>
      </c>
    </row>
    <row r="277" spans="1:7" ht="24.95" customHeight="1">
      <c r="A277" s="24" t="s">
        <v>479</v>
      </c>
      <c r="B277" s="24"/>
      <c r="C277" s="24"/>
      <c r="D277" s="24"/>
      <c r="E277" s="10">
        <f>SUBTOTAL(9,E276:E276)</f>
        <v>1</v>
      </c>
      <c r="F277" s="10" t="s">
        <v>334</v>
      </c>
      <c r="G277" s="10">
        <f>SUBTOTAL(9,G276:G276)</f>
        <v>20000</v>
      </c>
    </row>
    <row r="278" spans="1:7" ht="39.950000000000003" customHeight="1">
      <c r="A278" s="5" t="s">
        <v>434</v>
      </c>
      <c r="B278" s="25" t="s">
        <v>488</v>
      </c>
      <c r="C278" s="25"/>
      <c r="D278" s="5" t="s">
        <v>61</v>
      </c>
      <c r="E278" s="8">
        <v>1</v>
      </c>
      <c r="F278" s="8">
        <v>8000</v>
      </c>
      <c r="G278" s="8">
        <v>8000</v>
      </c>
    </row>
    <row r="279" spans="1:7" ht="24.95" customHeight="1">
      <c r="A279" s="24" t="s">
        <v>479</v>
      </c>
      <c r="B279" s="24"/>
      <c r="C279" s="24"/>
      <c r="D279" s="24"/>
      <c r="E279" s="10">
        <f>SUBTOTAL(9,E278:E278)</f>
        <v>1</v>
      </c>
      <c r="F279" s="10" t="s">
        <v>334</v>
      </c>
      <c r="G279" s="10">
        <f>SUBTOTAL(9,G278:G278)</f>
        <v>8000</v>
      </c>
    </row>
    <row r="280" spans="1:7" ht="39.950000000000003" customHeight="1">
      <c r="A280" s="5" t="s">
        <v>435</v>
      </c>
      <c r="B280" s="25" t="s">
        <v>489</v>
      </c>
      <c r="C280" s="25"/>
      <c r="D280" s="5" t="s">
        <v>61</v>
      </c>
      <c r="E280" s="8">
        <v>1</v>
      </c>
      <c r="F280" s="8">
        <v>114300</v>
      </c>
      <c r="G280" s="8">
        <v>114300</v>
      </c>
    </row>
    <row r="281" spans="1:7" ht="24.95" customHeight="1">
      <c r="A281" s="24" t="s">
        <v>479</v>
      </c>
      <c r="B281" s="24"/>
      <c r="C281" s="24"/>
      <c r="D281" s="24"/>
      <c r="E281" s="10">
        <f>SUBTOTAL(9,E280:E280)</f>
        <v>1</v>
      </c>
      <c r="F281" s="10" t="s">
        <v>334</v>
      </c>
      <c r="G281" s="10">
        <f>SUBTOTAL(9,G280:G280)</f>
        <v>114300</v>
      </c>
    </row>
    <row r="282" spans="1:7" ht="24.95" customHeight="1">
      <c r="A282" s="24" t="s">
        <v>480</v>
      </c>
      <c r="B282" s="24"/>
      <c r="C282" s="24"/>
      <c r="D282" s="24"/>
      <c r="E282" s="24"/>
      <c r="F282" s="24"/>
      <c r="G282" s="10">
        <f>SUBTOTAL(9,G276:G281)</f>
        <v>142300</v>
      </c>
    </row>
    <row r="283" spans="1:7" ht="24.95" customHeight="1"/>
    <row r="284" spans="1:7" ht="20.100000000000001" customHeight="1">
      <c r="A284" s="22" t="s">
        <v>415</v>
      </c>
      <c r="B284" s="22"/>
      <c r="C284" s="23" t="s">
        <v>249</v>
      </c>
      <c r="D284" s="23"/>
      <c r="E284" s="23"/>
      <c r="F284" s="23"/>
      <c r="G284" s="23"/>
    </row>
    <row r="285" spans="1:7" ht="20.100000000000001" customHeight="1">
      <c r="A285" s="22" t="s">
        <v>416</v>
      </c>
      <c r="B285" s="22"/>
      <c r="C285" s="23" t="s">
        <v>417</v>
      </c>
      <c r="D285" s="23"/>
      <c r="E285" s="23"/>
      <c r="F285" s="23"/>
      <c r="G285" s="23"/>
    </row>
    <row r="286" spans="1:7" ht="24.95" customHeight="1">
      <c r="A286" s="22" t="s">
        <v>418</v>
      </c>
      <c r="B286" s="22"/>
      <c r="C286" s="23" t="s">
        <v>396</v>
      </c>
      <c r="D286" s="23"/>
      <c r="E286" s="23"/>
      <c r="F286" s="23"/>
      <c r="G286" s="23"/>
    </row>
    <row r="287" spans="1:7" ht="15" customHeight="1"/>
    <row r="288" spans="1:7" ht="24.95" customHeight="1">
      <c r="A288" s="14" t="s">
        <v>490</v>
      </c>
      <c r="B288" s="14"/>
      <c r="C288" s="14"/>
      <c r="D288" s="14"/>
      <c r="E288" s="14"/>
      <c r="F288" s="14"/>
      <c r="G288" s="14"/>
    </row>
    <row r="289" spans="1:7" ht="15" customHeight="1"/>
    <row r="290" spans="1:7" ht="50.1" customHeight="1">
      <c r="A290" s="5" t="s">
        <v>326</v>
      </c>
      <c r="B290" s="20" t="s">
        <v>447</v>
      </c>
      <c r="C290" s="20"/>
      <c r="D290" s="5" t="s">
        <v>473</v>
      </c>
      <c r="E290" s="5" t="s">
        <v>474</v>
      </c>
      <c r="F290" s="5" t="s">
        <v>475</v>
      </c>
      <c r="G290" s="5" t="s">
        <v>476</v>
      </c>
    </row>
    <row r="291" spans="1:7" ht="15" customHeight="1">
      <c r="A291" s="5">
        <v>1</v>
      </c>
      <c r="B291" s="20">
        <v>2</v>
      </c>
      <c r="C291" s="20"/>
      <c r="D291" s="5">
        <v>3</v>
      </c>
      <c r="E291" s="5">
        <v>4</v>
      </c>
      <c r="F291" s="5">
        <v>5</v>
      </c>
      <c r="G291" s="5">
        <v>6</v>
      </c>
    </row>
    <row r="292" spans="1:7" ht="39.950000000000003" customHeight="1">
      <c r="A292" s="5" t="s">
        <v>436</v>
      </c>
      <c r="B292" s="25" t="s">
        <v>491</v>
      </c>
      <c r="C292" s="25"/>
      <c r="D292" s="5" t="s">
        <v>61</v>
      </c>
      <c r="E292" s="8">
        <v>1</v>
      </c>
      <c r="F292" s="8">
        <v>400000</v>
      </c>
      <c r="G292" s="8">
        <v>400000</v>
      </c>
    </row>
    <row r="293" spans="1:7" ht="24.95" customHeight="1">
      <c r="A293" s="24" t="s">
        <v>479</v>
      </c>
      <c r="B293" s="24"/>
      <c r="C293" s="24"/>
      <c r="D293" s="24"/>
      <c r="E293" s="10">
        <f>SUBTOTAL(9,E292:E292)</f>
        <v>1</v>
      </c>
      <c r="F293" s="10" t="s">
        <v>334</v>
      </c>
      <c r="G293" s="10">
        <f>SUBTOTAL(9,G292:G292)</f>
        <v>400000</v>
      </c>
    </row>
    <row r="294" spans="1:7" ht="39.950000000000003" customHeight="1">
      <c r="A294" s="5" t="s">
        <v>437</v>
      </c>
      <c r="B294" s="25" t="s">
        <v>492</v>
      </c>
      <c r="C294" s="25"/>
      <c r="D294" s="5" t="s">
        <v>61</v>
      </c>
      <c r="E294" s="8">
        <v>1</v>
      </c>
      <c r="F294" s="8">
        <v>50000</v>
      </c>
      <c r="G294" s="8">
        <v>50000</v>
      </c>
    </row>
    <row r="295" spans="1:7" ht="24.95" customHeight="1">
      <c r="A295" s="24" t="s">
        <v>479</v>
      </c>
      <c r="B295" s="24"/>
      <c r="C295" s="24"/>
      <c r="D295" s="24"/>
      <c r="E295" s="10">
        <f>SUBTOTAL(9,E294:E294)</f>
        <v>1</v>
      </c>
      <c r="F295" s="10" t="s">
        <v>334</v>
      </c>
      <c r="G295" s="10">
        <f>SUBTOTAL(9,G294:G294)</f>
        <v>50000</v>
      </c>
    </row>
    <row r="296" spans="1:7" ht="24.95" customHeight="1">
      <c r="A296" s="24" t="s">
        <v>480</v>
      </c>
      <c r="B296" s="24"/>
      <c r="C296" s="24"/>
      <c r="D296" s="24"/>
      <c r="E296" s="24"/>
      <c r="F296" s="24"/>
      <c r="G296" s="10">
        <f>SUBTOTAL(9,G292:G295)</f>
        <v>450000</v>
      </c>
    </row>
    <row r="297" spans="1:7" ht="24.95" customHeight="1"/>
    <row r="298" spans="1:7" ht="20.100000000000001" customHeight="1">
      <c r="A298" s="22" t="s">
        <v>415</v>
      </c>
      <c r="B298" s="22"/>
      <c r="C298" s="23" t="s">
        <v>249</v>
      </c>
      <c r="D298" s="23"/>
      <c r="E298" s="23"/>
      <c r="F298" s="23"/>
      <c r="G298" s="23"/>
    </row>
    <row r="299" spans="1:7" ht="20.100000000000001" customHeight="1">
      <c r="A299" s="22" t="s">
        <v>416</v>
      </c>
      <c r="B299" s="22"/>
      <c r="C299" s="23" t="s">
        <v>417</v>
      </c>
      <c r="D299" s="23"/>
      <c r="E299" s="23"/>
      <c r="F299" s="23"/>
      <c r="G299" s="23"/>
    </row>
    <row r="300" spans="1:7" ht="24.95" customHeight="1">
      <c r="A300" s="22" t="s">
        <v>418</v>
      </c>
      <c r="B300" s="22"/>
      <c r="C300" s="23" t="s">
        <v>396</v>
      </c>
      <c r="D300" s="23"/>
      <c r="E300" s="23"/>
      <c r="F300" s="23"/>
      <c r="G300" s="23"/>
    </row>
    <row r="301" spans="1:7" ht="15" customHeight="1"/>
    <row r="302" spans="1:7" ht="24.95" customHeight="1">
      <c r="A302" s="14" t="s">
        <v>493</v>
      </c>
      <c r="B302" s="14"/>
      <c r="C302" s="14"/>
      <c r="D302" s="14"/>
      <c r="E302" s="14"/>
      <c r="F302" s="14"/>
      <c r="G302" s="14"/>
    </row>
    <row r="303" spans="1:7" ht="15" customHeight="1"/>
    <row r="304" spans="1:7" ht="50.1" customHeight="1">
      <c r="A304" s="5" t="s">
        <v>326</v>
      </c>
      <c r="B304" s="20" t="s">
        <v>447</v>
      </c>
      <c r="C304" s="20"/>
      <c r="D304" s="5" t="s">
        <v>473</v>
      </c>
      <c r="E304" s="5" t="s">
        <v>474</v>
      </c>
      <c r="F304" s="5" t="s">
        <v>475</v>
      </c>
      <c r="G304" s="5" t="s">
        <v>476</v>
      </c>
    </row>
    <row r="305" spans="1:7" ht="15" customHeight="1">
      <c r="A305" s="5">
        <v>1</v>
      </c>
      <c r="B305" s="20">
        <v>2</v>
      </c>
      <c r="C305" s="20"/>
      <c r="D305" s="5">
        <v>3</v>
      </c>
      <c r="E305" s="5">
        <v>4</v>
      </c>
      <c r="F305" s="5">
        <v>5</v>
      </c>
      <c r="G305" s="5">
        <v>6</v>
      </c>
    </row>
    <row r="306" spans="1:7" ht="39.950000000000003" customHeight="1">
      <c r="A306" s="5" t="s">
        <v>438</v>
      </c>
      <c r="B306" s="25" t="s">
        <v>494</v>
      </c>
      <c r="C306" s="25"/>
      <c r="D306" s="5" t="s">
        <v>61</v>
      </c>
      <c r="E306" s="8">
        <v>1</v>
      </c>
      <c r="F306" s="8">
        <v>200000</v>
      </c>
      <c r="G306" s="8">
        <v>200000</v>
      </c>
    </row>
    <row r="307" spans="1:7" ht="24.95" customHeight="1">
      <c r="A307" s="24" t="s">
        <v>479</v>
      </c>
      <c r="B307" s="24"/>
      <c r="C307" s="24"/>
      <c r="D307" s="24"/>
      <c r="E307" s="10">
        <f>SUBTOTAL(9,E306:E306)</f>
        <v>1</v>
      </c>
      <c r="F307" s="10" t="s">
        <v>334</v>
      </c>
      <c r="G307" s="10">
        <f>SUBTOTAL(9,G306:G306)</f>
        <v>200000</v>
      </c>
    </row>
    <row r="308" spans="1:7" ht="24.95" customHeight="1">
      <c r="A308" s="24" t="s">
        <v>480</v>
      </c>
      <c r="B308" s="24"/>
      <c r="C308" s="24"/>
      <c r="D308" s="24"/>
      <c r="E308" s="24"/>
      <c r="F308" s="24"/>
      <c r="G308" s="10">
        <f>SUBTOTAL(9,G306:G307)</f>
        <v>200000</v>
      </c>
    </row>
    <row r="309" spans="1:7" ht="24.95" customHeight="1"/>
    <row r="310" spans="1:7" ht="20.100000000000001" customHeight="1">
      <c r="A310" s="22" t="s">
        <v>415</v>
      </c>
      <c r="B310" s="22"/>
      <c r="C310" s="23" t="s">
        <v>249</v>
      </c>
      <c r="D310" s="23"/>
      <c r="E310" s="23"/>
      <c r="F310" s="23"/>
      <c r="G310" s="23"/>
    </row>
    <row r="311" spans="1:7" ht="20.100000000000001" customHeight="1">
      <c r="A311" s="22" t="s">
        <v>416</v>
      </c>
      <c r="B311" s="22"/>
      <c r="C311" s="23" t="s">
        <v>417</v>
      </c>
      <c r="D311" s="23"/>
      <c r="E311" s="23"/>
      <c r="F311" s="23"/>
      <c r="G311" s="23"/>
    </row>
    <row r="312" spans="1:7" ht="24.95" customHeight="1">
      <c r="A312" s="22" t="s">
        <v>418</v>
      </c>
      <c r="B312" s="22"/>
      <c r="C312" s="23" t="s">
        <v>396</v>
      </c>
      <c r="D312" s="23"/>
      <c r="E312" s="23"/>
      <c r="F312" s="23"/>
      <c r="G312" s="23"/>
    </row>
    <row r="313" spans="1:7" ht="15" customHeight="1"/>
    <row r="314" spans="1:7" ht="24.95" customHeight="1">
      <c r="A314" s="14" t="s">
        <v>472</v>
      </c>
      <c r="B314" s="14"/>
      <c r="C314" s="14"/>
      <c r="D314" s="14"/>
      <c r="E314" s="14"/>
      <c r="F314" s="14"/>
      <c r="G314" s="14"/>
    </row>
    <row r="315" spans="1:7" ht="15" customHeight="1"/>
    <row r="316" spans="1:7" ht="50.1" customHeight="1">
      <c r="A316" s="5" t="s">
        <v>326</v>
      </c>
      <c r="B316" s="20" t="s">
        <v>447</v>
      </c>
      <c r="C316" s="20"/>
      <c r="D316" s="5" t="s">
        <v>473</v>
      </c>
      <c r="E316" s="5" t="s">
        <v>474</v>
      </c>
      <c r="F316" s="5" t="s">
        <v>475</v>
      </c>
      <c r="G316" s="5" t="s">
        <v>476</v>
      </c>
    </row>
    <row r="317" spans="1:7" ht="15" customHeight="1">
      <c r="A317" s="5">
        <v>1</v>
      </c>
      <c r="B317" s="20">
        <v>2</v>
      </c>
      <c r="C317" s="20"/>
      <c r="D317" s="5">
        <v>3</v>
      </c>
      <c r="E317" s="5">
        <v>4</v>
      </c>
      <c r="F317" s="5">
        <v>5</v>
      </c>
      <c r="G317" s="5">
        <v>6</v>
      </c>
    </row>
    <row r="318" spans="1:7" ht="39.950000000000003" customHeight="1">
      <c r="A318" s="5" t="s">
        <v>495</v>
      </c>
      <c r="B318" s="25" t="s">
        <v>496</v>
      </c>
      <c r="C318" s="25"/>
      <c r="D318" s="5" t="s">
        <v>61</v>
      </c>
      <c r="E318" s="8">
        <v>1</v>
      </c>
      <c r="F318" s="8">
        <v>380000</v>
      </c>
      <c r="G318" s="8">
        <v>380000</v>
      </c>
    </row>
    <row r="319" spans="1:7" ht="24.95" customHeight="1">
      <c r="A319" s="24" t="s">
        <v>479</v>
      </c>
      <c r="B319" s="24"/>
      <c r="C319" s="24"/>
      <c r="D319" s="24"/>
      <c r="E319" s="10">
        <f>SUBTOTAL(9,E318:E318)</f>
        <v>1</v>
      </c>
      <c r="F319" s="10" t="s">
        <v>334</v>
      </c>
      <c r="G319" s="10">
        <f>SUBTOTAL(9,G318:G318)</f>
        <v>380000</v>
      </c>
    </row>
    <row r="320" spans="1:7" ht="24.95" customHeight="1">
      <c r="A320" s="24" t="s">
        <v>480</v>
      </c>
      <c r="B320" s="24"/>
      <c r="C320" s="24"/>
      <c r="D320" s="24"/>
      <c r="E320" s="24"/>
      <c r="F320" s="24"/>
      <c r="G320" s="10">
        <f>SUBTOTAL(9,G318:G319)</f>
        <v>380000</v>
      </c>
    </row>
    <row r="321" spans="1:7" ht="24.95" customHeight="1"/>
    <row r="322" spans="1:7" ht="20.100000000000001" customHeight="1">
      <c r="A322" s="22" t="s">
        <v>415</v>
      </c>
      <c r="B322" s="22"/>
      <c r="C322" s="23" t="s">
        <v>249</v>
      </c>
      <c r="D322" s="23"/>
      <c r="E322" s="23"/>
      <c r="F322" s="23"/>
      <c r="G322" s="23"/>
    </row>
    <row r="323" spans="1:7" ht="20.100000000000001" customHeight="1">
      <c r="A323" s="22" t="s">
        <v>416</v>
      </c>
      <c r="B323" s="22"/>
      <c r="C323" s="23" t="s">
        <v>417</v>
      </c>
      <c r="D323" s="23"/>
      <c r="E323" s="23"/>
      <c r="F323" s="23"/>
      <c r="G323" s="23"/>
    </row>
    <row r="324" spans="1:7" ht="24.95" customHeight="1">
      <c r="A324" s="22" t="s">
        <v>418</v>
      </c>
      <c r="B324" s="22"/>
      <c r="C324" s="23" t="s">
        <v>396</v>
      </c>
      <c r="D324" s="23"/>
      <c r="E324" s="23"/>
      <c r="F324" s="23"/>
      <c r="G324" s="23"/>
    </row>
    <row r="325" spans="1:7" ht="15" customHeight="1"/>
    <row r="326" spans="1:7" ht="24.95" customHeight="1">
      <c r="A326" s="14" t="s">
        <v>497</v>
      </c>
      <c r="B326" s="14"/>
      <c r="C326" s="14"/>
      <c r="D326" s="14"/>
      <c r="E326" s="14"/>
      <c r="F326" s="14"/>
      <c r="G326" s="14"/>
    </row>
    <row r="327" spans="1:7" ht="15" customHeight="1"/>
    <row r="328" spans="1:7" ht="50.1" customHeight="1">
      <c r="A328" s="5" t="s">
        <v>326</v>
      </c>
      <c r="B328" s="20" t="s">
        <v>447</v>
      </c>
      <c r="C328" s="20"/>
      <c r="D328" s="5" t="s">
        <v>473</v>
      </c>
      <c r="E328" s="5" t="s">
        <v>474</v>
      </c>
      <c r="F328" s="5" t="s">
        <v>475</v>
      </c>
      <c r="G328" s="5" t="s">
        <v>476</v>
      </c>
    </row>
    <row r="329" spans="1:7" ht="15" customHeight="1">
      <c r="A329" s="5">
        <v>1</v>
      </c>
      <c r="B329" s="20">
        <v>2</v>
      </c>
      <c r="C329" s="20"/>
      <c r="D329" s="5">
        <v>3</v>
      </c>
      <c r="E329" s="5">
        <v>4</v>
      </c>
      <c r="F329" s="5">
        <v>5</v>
      </c>
      <c r="G329" s="5">
        <v>6</v>
      </c>
    </row>
    <row r="330" spans="1:7" ht="39.950000000000003" customHeight="1">
      <c r="A330" s="5" t="s">
        <v>498</v>
      </c>
      <c r="B330" s="25" t="s">
        <v>499</v>
      </c>
      <c r="C330" s="25"/>
      <c r="D330" s="5" t="s">
        <v>61</v>
      </c>
      <c r="E330" s="8">
        <v>1</v>
      </c>
      <c r="F330" s="8">
        <v>70000</v>
      </c>
      <c r="G330" s="8">
        <v>70000</v>
      </c>
    </row>
    <row r="331" spans="1:7" ht="24.95" customHeight="1">
      <c r="A331" s="24" t="s">
        <v>479</v>
      </c>
      <c r="B331" s="24"/>
      <c r="C331" s="24"/>
      <c r="D331" s="24"/>
      <c r="E331" s="10">
        <f>SUBTOTAL(9,E330:E330)</f>
        <v>1</v>
      </c>
      <c r="F331" s="10" t="s">
        <v>334</v>
      </c>
      <c r="G331" s="10">
        <f>SUBTOTAL(9,G330:G330)</f>
        <v>70000</v>
      </c>
    </row>
    <row r="332" spans="1:7" ht="24.95" customHeight="1">
      <c r="A332" s="24" t="s">
        <v>480</v>
      </c>
      <c r="B332" s="24"/>
      <c r="C332" s="24"/>
      <c r="D332" s="24"/>
      <c r="E332" s="24"/>
      <c r="F332" s="24"/>
      <c r="G332" s="10">
        <f>SUBTOTAL(9,G330:G331)</f>
        <v>70000</v>
      </c>
    </row>
    <row r="333" spans="1:7" ht="24.95" customHeight="1"/>
    <row r="334" spans="1:7" ht="20.100000000000001" customHeight="1">
      <c r="A334" s="22" t="s">
        <v>415</v>
      </c>
      <c r="B334" s="22"/>
      <c r="C334" s="23" t="s">
        <v>297</v>
      </c>
      <c r="D334" s="23"/>
      <c r="E334" s="23"/>
      <c r="F334" s="23"/>
      <c r="G334" s="23"/>
    </row>
    <row r="335" spans="1:7" ht="20.100000000000001" customHeight="1">
      <c r="A335" s="22" t="s">
        <v>416</v>
      </c>
      <c r="B335" s="22"/>
      <c r="C335" s="23" t="s">
        <v>417</v>
      </c>
      <c r="D335" s="23"/>
      <c r="E335" s="23"/>
      <c r="F335" s="23"/>
      <c r="G335" s="23"/>
    </row>
    <row r="336" spans="1:7" ht="24.95" customHeight="1">
      <c r="A336" s="22" t="s">
        <v>418</v>
      </c>
      <c r="B336" s="22"/>
      <c r="C336" s="23" t="s">
        <v>396</v>
      </c>
      <c r="D336" s="23"/>
      <c r="E336" s="23"/>
      <c r="F336" s="23"/>
      <c r="G336" s="23"/>
    </row>
    <row r="337" spans="1:7" ht="15" customHeight="1"/>
    <row r="338" spans="1:7" ht="24.95" customHeight="1">
      <c r="A338" s="14" t="s">
        <v>483</v>
      </c>
      <c r="B338" s="14"/>
      <c r="C338" s="14"/>
      <c r="D338" s="14"/>
      <c r="E338" s="14"/>
      <c r="F338" s="14"/>
      <c r="G338" s="14"/>
    </row>
    <row r="339" spans="1:7" ht="15" customHeight="1"/>
    <row r="340" spans="1:7" ht="50.1" customHeight="1">
      <c r="A340" s="5" t="s">
        <v>326</v>
      </c>
      <c r="B340" s="20" t="s">
        <v>447</v>
      </c>
      <c r="C340" s="20"/>
      <c r="D340" s="5" t="s">
        <v>473</v>
      </c>
      <c r="E340" s="5" t="s">
        <v>474</v>
      </c>
      <c r="F340" s="5" t="s">
        <v>475</v>
      </c>
      <c r="G340" s="5" t="s">
        <v>476</v>
      </c>
    </row>
    <row r="341" spans="1:7" ht="15" customHeight="1">
      <c r="A341" s="5">
        <v>1</v>
      </c>
      <c r="B341" s="20">
        <v>2</v>
      </c>
      <c r="C341" s="20"/>
      <c r="D341" s="5">
        <v>3</v>
      </c>
      <c r="E341" s="5">
        <v>4</v>
      </c>
      <c r="F341" s="5">
        <v>5</v>
      </c>
      <c r="G341" s="5">
        <v>6</v>
      </c>
    </row>
    <row r="342" spans="1:7" ht="39.950000000000003" customHeight="1">
      <c r="A342" s="5" t="s">
        <v>432</v>
      </c>
      <c r="B342" s="25" t="s">
        <v>500</v>
      </c>
      <c r="C342" s="25"/>
      <c r="D342" s="5" t="s">
        <v>61</v>
      </c>
      <c r="E342" s="8">
        <v>1</v>
      </c>
      <c r="F342" s="8">
        <v>220700</v>
      </c>
      <c r="G342" s="8">
        <v>220700</v>
      </c>
    </row>
    <row r="343" spans="1:7" ht="24.95" customHeight="1">
      <c r="A343" s="24" t="s">
        <v>479</v>
      </c>
      <c r="B343" s="24"/>
      <c r="C343" s="24"/>
      <c r="D343" s="24"/>
      <c r="E343" s="10">
        <f>SUBTOTAL(9,E342:E342)</f>
        <v>1</v>
      </c>
      <c r="F343" s="10" t="s">
        <v>334</v>
      </c>
      <c r="G343" s="10">
        <f>SUBTOTAL(9,G342:G342)</f>
        <v>220700</v>
      </c>
    </row>
    <row r="344" spans="1:7" ht="24.95" customHeight="1">
      <c r="A344" s="24" t="s">
        <v>480</v>
      </c>
      <c r="B344" s="24"/>
      <c r="C344" s="24"/>
      <c r="D344" s="24"/>
      <c r="E344" s="24"/>
      <c r="F344" s="24"/>
      <c r="G344" s="10">
        <f>SUBTOTAL(9,G342:G343)</f>
        <v>220700</v>
      </c>
    </row>
  </sheetData>
  <sheetProtection password="E612" sheet="1" objects="1" scenarios="1"/>
  <mergeCells count="344">
    <mergeCell ref="A344:F344"/>
    <mergeCell ref="A338:G338"/>
    <mergeCell ref="B340:C340"/>
    <mergeCell ref="B341:C341"/>
    <mergeCell ref="B342:C342"/>
    <mergeCell ref="A343:D343"/>
    <mergeCell ref="A334:B334"/>
    <mergeCell ref="C334:G334"/>
    <mergeCell ref="A335:B335"/>
    <mergeCell ref="C335:G335"/>
    <mergeCell ref="A336:B336"/>
    <mergeCell ref="C336:G336"/>
    <mergeCell ref="B328:C328"/>
    <mergeCell ref="B329:C329"/>
    <mergeCell ref="B330:C330"/>
    <mergeCell ref="A331:D331"/>
    <mergeCell ref="A332:F332"/>
    <mergeCell ref="A323:B323"/>
    <mergeCell ref="C323:G323"/>
    <mergeCell ref="A324:B324"/>
    <mergeCell ref="C324:G324"/>
    <mergeCell ref="A326:G326"/>
    <mergeCell ref="B318:C318"/>
    <mergeCell ref="A319:D319"/>
    <mergeCell ref="A320:F320"/>
    <mergeCell ref="A322:B322"/>
    <mergeCell ref="C322:G322"/>
    <mergeCell ref="A312:B312"/>
    <mergeCell ref="C312:G312"/>
    <mergeCell ref="A314:G314"/>
    <mergeCell ref="B316:C316"/>
    <mergeCell ref="B317:C317"/>
    <mergeCell ref="A308:F308"/>
    <mergeCell ref="A310:B310"/>
    <mergeCell ref="C310:G310"/>
    <mergeCell ref="A311:B311"/>
    <mergeCell ref="C311:G311"/>
    <mergeCell ref="A302:G302"/>
    <mergeCell ref="B304:C304"/>
    <mergeCell ref="B305:C305"/>
    <mergeCell ref="B306:C306"/>
    <mergeCell ref="A307:D307"/>
    <mergeCell ref="A298:B298"/>
    <mergeCell ref="C298:G298"/>
    <mergeCell ref="A299:B299"/>
    <mergeCell ref="C299:G299"/>
    <mergeCell ref="A300:B300"/>
    <mergeCell ref="C300:G300"/>
    <mergeCell ref="B292:C292"/>
    <mergeCell ref="A293:D293"/>
    <mergeCell ref="B294:C294"/>
    <mergeCell ref="A295:D295"/>
    <mergeCell ref="A296:F296"/>
    <mergeCell ref="A286:B286"/>
    <mergeCell ref="C286:G286"/>
    <mergeCell ref="A288:G288"/>
    <mergeCell ref="B290:C290"/>
    <mergeCell ref="B291:C291"/>
    <mergeCell ref="A281:D281"/>
    <mergeCell ref="A282:F282"/>
    <mergeCell ref="A284:B284"/>
    <mergeCell ref="C284:G284"/>
    <mergeCell ref="A285:B285"/>
    <mergeCell ref="C285:G285"/>
    <mergeCell ref="B276:C276"/>
    <mergeCell ref="A277:D277"/>
    <mergeCell ref="B278:C278"/>
    <mergeCell ref="A279:D279"/>
    <mergeCell ref="B280:C280"/>
    <mergeCell ref="A270:B270"/>
    <mergeCell ref="C270:G270"/>
    <mergeCell ref="A272:G272"/>
    <mergeCell ref="B274:C274"/>
    <mergeCell ref="B275:C275"/>
    <mergeCell ref="A266:F266"/>
    <mergeCell ref="A268:B268"/>
    <mergeCell ref="C268:G268"/>
    <mergeCell ref="A269:B269"/>
    <mergeCell ref="C269:G269"/>
    <mergeCell ref="A260:G260"/>
    <mergeCell ref="B262:C262"/>
    <mergeCell ref="B263:C263"/>
    <mergeCell ref="B264:C264"/>
    <mergeCell ref="A265:D265"/>
    <mergeCell ref="A256:B256"/>
    <mergeCell ref="C256:G256"/>
    <mergeCell ref="A257:B257"/>
    <mergeCell ref="C257:G257"/>
    <mergeCell ref="A258:B258"/>
    <mergeCell ref="C258:G258"/>
    <mergeCell ref="B250:C250"/>
    <mergeCell ref="B251:C251"/>
    <mergeCell ref="B252:C252"/>
    <mergeCell ref="A253:D253"/>
    <mergeCell ref="A254:F254"/>
    <mergeCell ref="A245:B245"/>
    <mergeCell ref="C245:G245"/>
    <mergeCell ref="A246:B246"/>
    <mergeCell ref="C246:G246"/>
    <mergeCell ref="A248:G248"/>
    <mergeCell ref="B240:C240"/>
    <mergeCell ref="A241:D241"/>
    <mergeCell ref="A242:F242"/>
    <mergeCell ref="A244:B244"/>
    <mergeCell ref="C244:G244"/>
    <mergeCell ref="A234:B234"/>
    <mergeCell ref="C234:G234"/>
    <mergeCell ref="A236:G236"/>
    <mergeCell ref="B238:C238"/>
    <mergeCell ref="B239:C239"/>
    <mergeCell ref="A230:F230"/>
    <mergeCell ref="A232:B232"/>
    <mergeCell ref="C232:G232"/>
    <mergeCell ref="A233:B233"/>
    <mergeCell ref="C233:G233"/>
    <mergeCell ref="A224:G224"/>
    <mergeCell ref="B226:C226"/>
    <mergeCell ref="B227:C227"/>
    <mergeCell ref="B228:C228"/>
    <mergeCell ref="A229:D229"/>
    <mergeCell ref="A220:B220"/>
    <mergeCell ref="C220:G220"/>
    <mergeCell ref="A221:B221"/>
    <mergeCell ref="C221:G221"/>
    <mergeCell ref="A222:B222"/>
    <mergeCell ref="C222:G222"/>
    <mergeCell ref="B214:C214"/>
    <mergeCell ref="B215:C215"/>
    <mergeCell ref="B216:C216"/>
    <mergeCell ref="A217:D217"/>
    <mergeCell ref="A218:F218"/>
    <mergeCell ref="A209:B209"/>
    <mergeCell ref="C209:G209"/>
    <mergeCell ref="A210:B210"/>
    <mergeCell ref="C210:G210"/>
    <mergeCell ref="A212:G212"/>
    <mergeCell ref="B204:C204"/>
    <mergeCell ref="A205:D205"/>
    <mergeCell ref="A206:F206"/>
    <mergeCell ref="A208:B208"/>
    <mergeCell ref="C208:G208"/>
    <mergeCell ref="A198:B198"/>
    <mergeCell ref="C198:G198"/>
    <mergeCell ref="A200:G200"/>
    <mergeCell ref="B202:C202"/>
    <mergeCell ref="B203:C203"/>
    <mergeCell ref="A194:F194"/>
    <mergeCell ref="A196:B196"/>
    <mergeCell ref="C196:G196"/>
    <mergeCell ref="A197:B197"/>
    <mergeCell ref="C197:G197"/>
    <mergeCell ref="A188:G188"/>
    <mergeCell ref="B190:C190"/>
    <mergeCell ref="B191:C191"/>
    <mergeCell ref="B192:C192"/>
    <mergeCell ref="A193:D193"/>
    <mergeCell ref="A184:B184"/>
    <mergeCell ref="C184:G184"/>
    <mergeCell ref="A185:B185"/>
    <mergeCell ref="C185:G185"/>
    <mergeCell ref="A186:B186"/>
    <mergeCell ref="C186:G186"/>
    <mergeCell ref="B178:C178"/>
    <mergeCell ref="A179:D179"/>
    <mergeCell ref="B180:C180"/>
    <mergeCell ref="A181:D181"/>
    <mergeCell ref="A182:F182"/>
    <mergeCell ref="A172:B172"/>
    <mergeCell ref="C172:G172"/>
    <mergeCell ref="A174:G174"/>
    <mergeCell ref="B176:C176"/>
    <mergeCell ref="B177:C177"/>
    <mergeCell ref="A167:D167"/>
    <mergeCell ref="A168:F168"/>
    <mergeCell ref="A170:B170"/>
    <mergeCell ref="C170:G170"/>
    <mergeCell ref="A171:B171"/>
    <mergeCell ref="C171:G171"/>
    <mergeCell ref="B162:C162"/>
    <mergeCell ref="A163:D163"/>
    <mergeCell ref="B164:C164"/>
    <mergeCell ref="A165:D165"/>
    <mergeCell ref="B166:C166"/>
    <mergeCell ref="A156:B156"/>
    <mergeCell ref="C156:G156"/>
    <mergeCell ref="A158:G158"/>
    <mergeCell ref="B160:C160"/>
    <mergeCell ref="B161:C161"/>
    <mergeCell ref="A152:F152"/>
    <mergeCell ref="A154:B154"/>
    <mergeCell ref="C154:G154"/>
    <mergeCell ref="A155:B155"/>
    <mergeCell ref="C155:G155"/>
    <mergeCell ref="A146:G146"/>
    <mergeCell ref="B148:C148"/>
    <mergeCell ref="B149:C149"/>
    <mergeCell ref="B150:C150"/>
    <mergeCell ref="A151:D151"/>
    <mergeCell ref="A142:B142"/>
    <mergeCell ref="C142:G142"/>
    <mergeCell ref="A143:B143"/>
    <mergeCell ref="C143:G143"/>
    <mergeCell ref="A144:B144"/>
    <mergeCell ref="C144:G144"/>
    <mergeCell ref="B136:C136"/>
    <mergeCell ref="B137:C137"/>
    <mergeCell ref="B138:C138"/>
    <mergeCell ref="A139:D139"/>
    <mergeCell ref="A140:F140"/>
    <mergeCell ref="A131:B131"/>
    <mergeCell ref="C131:G131"/>
    <mergeCell ref="A132:B132"/>
    <mergeCell ref="C132:G132"/>
    <mergeCell ref="A134:G134"/>
    <mergeCell ref="B126:C126"/>
    <mergeCell ref="A127:D127"/>
    <mergeCell ref="A128:F128"/>
    <mergeCell ref="A130:B130"/>
    <mergeCell ref="C130:G130"/>
    <mergeCell ref="A120:B120"/>
    <mergeCell ref="C120:G120"/>
    <mergeCell ref="A122:G122"/>
    <mergeCell ref="B124:C124"/>
    <mergeCell ref="B125:C125"/>
    <mergeCell ref="A116:F116"/>
    <mergeCell ref="A118:B118"/>
    <mergeCell ref="C118:G118"/>
    <mergeCell ref="A119:B119"/>
    <mergeCell ref="C119:G119"/>
    <mergeCell ref="A110:G110"/>
    <mergeCell ref="B112:C112"/>
    <mergeCell ref="B113:C113"/>
    <mergeCell ref="B114:C114"/>
    <mergeCell ref="A115:D115"/>
    <mergeCell ref="A106:B106"/>
    <mergeCell ref="C106:G106"/>
    <mergeCell ref="A107:B107"/>
    <mergeCell ref="C107:G107"/>
    <mergeCell ref="A108:B108"/>
    <mergeCell ref="C108:G108"/>
    <mergeCell ref="B100:C100"/>
    <mergeCell ref="B101:C101"/>
    <mergeCell ref="B102:C102"/>
    <mergeCell ref="A103:D103"/>
    <mergeCell ref="A104:F104"/>
    <mergeCell ref="A95:B95"/>
    <mergeCell ref="C95:G95"/>
    <mergeCell ref="A96:B96"/>
    <mergeCell ref="C96:G96"/>
    <mergeCell ref="A98:G98"/>
    <mergeCell ref="B90:C90"/>
    <mergeCell ref="A91:D91"/>
    <mergeCell ref="A92:F92"/>
    <mergeCell ref="A94:B94"/>
    <mergeCell ref="C94:G94"/>
    <mergeCell ref="A84:B84"/>
    <mergeCell ref="C84:G84"/>
    <mergeCell ref="A86:G86"/>
    <mergeCell ref="B88:C88"/>
    <mergeCell ref="B89:C89"/>
    <mergeCell ref="A80:F80"/>
    <mergeCell ref="A82:B82"/>
    <mergeCell ref="C82:G82"/>
    <mergeCell ref="A83:B83"/>
    <mergeCell ref="C83:G83"/>
    <mergeCell ref="A74:G74"/>
    <mergeCell ref="B76:C76"/>
    <mergeCell ref="B77:C77"/>
    <mergeCell ref="B78:C78"/>
    <mergeCell ref="A79:D79"/>
    <mergeCell ref="A70:B70"/>
    <mergeCell ref="C70:G70"/>
    <mergeCell ref="A71:B71"/>
    <mergeCell ref="C71:G71"/>
    <mergeCell ref="A72:B72"/>
    <mergeCell ref="C72:G72"/>
    <mergeCell ref="B64:C64"/>
    <mergeCell ref="A65:D65"/>
    <mergeCell ref="B66:C66"/>
    <mergeCell ref="A67:D67"/>
    <mergeCell ref="A68:F68"/>
    <mergeCell ref="A58:B58"/>
    <mergeCell ref="C58:G58"/>
    <mergeCell ref="A60:G60"/>
    <mergeCell ref="B62:C62"/>
    <mergeCell ref="B63:C63"/>
    <mergeCell ref="A53:D53"/>
    <mergeCell ref="A54:F54"/>
    <mergeCell ref="A56:B56"/>
    <mergeCell ref="C56:G56"/>
    <mergeCell ref="A57:B57"/>
    <mergeCell ref="C57:G57"/>
    <mergeCell ref="B48:C48"/>
    <mergeCell ref="A49:D49"/>
    <mergeCell ref="B50:C50"/>
    <mergeCell ref="A51:D51"/>
    <mergeCell ref="B52:C52"/>
    <mergeCell ref="A42:B42"/>
    <mergeCell ref="C42:G42"/>
    <mergeCell ref="A44:G44"/>
    <mergeCell ref="B46:C46"/>
    <mergeCell ref="B47:C47"/>
    <mergeCell ref="A37:D37"/>
    <mergeCell ref="A38:F38"/>
    <mergeCell ref="A40:B40"/>
    <mergeCell ref="C40:G40"/>
    <mergeCell ref="A41:B41"/>
    <mergeCell ref="C41:G41"/>
    <mergeCell ref="B32:C32"/>
    <mergeCell ref="B33:C33"/>
    <mergeCell ref="B34:C34"/>
    <mergeCell ref="A35:D35"/>
    <mergeCell ref="B36:C36"/>
    <mergeCell ref="A27:B27"/>
    <mergeCell ref="C27:G27"/>
    <mergeCell ref="A28:B28"/>
    <mergeCell ref="C28:G28"/>
    <mergeCell ref="A30:G30"/>
    <mergeCell ref="B22:C22"/>
    <mergeCell ref="A23:D23"/>
    <mergeCell ref="A24:F24"/>
    <mergeCell ref="A26:B26"/>
    <mergeCell ref="C26:G26"/>
    <mergeCell ref="A16:B16"/>
    <mergeCell ref="C16:G16"/>
    <mergeCell ref="A18:G18"/>
    <mergeCell ref="B20:C20"/>
    <mergeCell ref="B21:C21"/>
    <mergeCell ref="A12:F12"/>
    <mergeCell ref="A14:B14"/>
    <mergeCell ref="C14:G14"/>
    <mergeCell ref="A15:B15"/>
    <mergeCell ref="C15:G15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scale="91" fitToHeight="0" orientation="landscape" r:id="rId1"/>
  <headerFooter>
    <oddHeader>&amp;R&amp;R&amp;"Verdana,полужирный" &amp;12 &amp;K00-00923374.RBS.211725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2"/>
  <sheetViews>
    <sheetView workbookViewId="0"/>
  </sheetViews>
  <sheetFormatPr defaultRowHeight="10.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/>
    <row r="2" spans="1:13" ht="24.95" customHeight="1">
      <c r="A2" s="14" t="s">
        <v>501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5" customHeight="1"/>
    <row r="4" spans="1:13" ht="24.95" customHeight="1">
      <c r="A4" s="14" t="s">
        <v>502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ht="24.95" customHeight="1"/>
    <row r="6" spans="1:13" ht="50.1" customHeight="1">
      <c r="A6" s="20" t="s">
        <v>326</v>
      </c>
      <c r="B6" s="20" t="s">
        <v>51</v>
      </c>
      <c r="C6" s="20" t="s">
        <v>503</v>
      </c>
      <c r="D6" s="20" t="s">
        <v>504</v>
      </c>
      <c r="E6" s="20"/>
      <c r="F6" s="20"/>
      <c r="G6" s="20" t="s">
        <v>505</v>
      </c>
      <c r="H6" s="20"/>
      <c r="I6" s="20"/>
      <c r="J6" s="20" t="s">
        <v>506</v>
      </c>
      <c r="K6" s="20"/>
      <c r="L6" s="20"/>
    </row>
    <row r="7" spans="1:13" ht="50.1" customHeight="1">
      <c r="A7" s="20"/>
      <c r="B7" s="20"/>
      <c r="C7" s="20"/>
      <c r="D7" s="5" t="s">
        <v>507</v>
      </c>
      <c r="E7" s="5" t="s">
        <v>508</v>
      </c>
      <c r="F7" s="5" t="s">
        <v>509</v>
      </c>
      <c r="G7" s="5" t="s">
        <v>507</v>
      </c>
      <c r="H7" s="5" t="s">
        <v>508</v>
      </c>
      <c r="I7" s="5" t="s">
        <v>510</v>
      </c>
      <c r="J7" s="5" t="s">
        <v>507</v>
      </c>
      <c r="K7" s="5" t="s">
        <v>508</v>
      </c>
      <c r="L7" s="5" t="s">
        <v>511</v>
      </c>
    </row>
    <row r="8" spans="1:13" ht="24.95" customHeight="1">
      <c r="A8" s="5" t="s">
        <v>331</v>
      </c>
      <c r="B8" s="5" t="s">
        <v>430</v>
      </c>
      <c r="C8" s="5" t="s">
        <v>431</v>
      </c>
      <c r="D8" s="5" t="s">
        <v>432</v>
      </c>
      <c r="E8" s="5" t="s">
        <v>433</v>
      </c>
      <c r="F8" s="5" t="s">
        <v>434</v>
      </c>
      <c r="G8" s="5" t="s">
        <v>435</v>
      </c>
      <c r="H8" s="5" t="s">
        <v>436</v>
      </c>
      <c r="I8" s="5" t="s">
        <v>437</v>
      </c>
      <c r="J8" s="5" t="s">
        <v>438</v>
      </c>
      <c r="K8" s="5" t="s">
        <v>495</v>
      </c>
      <c r="L8" s="5" t="s">
        <v>477</v>
      </c>
    </row>
    <row r="9" spans="1:13">
      <c r="A9" s="5" t="s">
        <v>61</v>
      </c>
      <c r="B9" s="5" t="s">
        <v>61</v>
      </c>
      <c r="C9" s="5" t="s">
        <v>61</v>
      </c>
      <c r="D9" s="5" t="s">
        <v>61</v>
      </c>
      <c r="E9" s="5" t="s">
        <v>61</v>
      </c>
      <c r="F9" s="5" t="s">
        <v>61</v>
      </c>
      <c r="G9" s="5" t="s">
        <v>61</v>
      </c>
      <c r="H9" s="5" t="s">
        <v>61</v>
      </c>
      <c r="I9" s="5" t="s">
        <v>61</v>
      </c>
      <c r="J9" s="5" t="s">
        <v>61</v>
      </c>
      <c r="K9" s="5" t="s">
        <v>61</v>
      </c>
      <c r="L9" s="5" t="s">
        <v>61</v>
      </c>
    </row>
    <row r="10" spans="1:13" ht="15" customHeight="1"/>
    <row r="11" spans="1:13" ht="24.95" customHeight="1">
      <c r="A11" s="14" t="s">
        <v>512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15" customHeight="1"/>
    <row r="13" spans="1:13" ht="24.95" customHeight="1">
      <c r="A13" s="14" t="s">
        <v>513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3" ht="24.95" customHeight="1"/>
    <row r="15" spans="1:13" ht="50.1" customHeight="1">
      <c r="A15" s="20" t="s">
        <v>326</v>
      </c>
      <c r="B15" s="20" t="s">
        <v>51</v>
      </c>
      <c r="C15" s="20" t="s">
        <v>503</v>
      </c>
      <c r="D15" s="20" t="s">
        <v>504</v>
      </c>
      <c r="E15" s="20"/>
      <c r="F15" s="20"/>
      <c r="G15" s="20" t="s">
        <v>505</v>
      </c>
      <c r="H15" s="20"/>
      <c r="I15" s="20"/>
      <c r="J15" s="20" t="s">
        <v>506</v>
      </c>
      <c r="K15" s="20"/>
      <c r="L15" s="20"/>
    </row>
    <row r="16" spans="1:13" ht="50.1" customHeight="1">
      <c r="A16" s="20"/>
      <c r="B16" s="20"/>
      <c r="C16" s="20"/>
      <c r="D16" s="5" t="s">
        <v>507</v>
      </c>
      <c r="E16" s="5" t="s">
        <v>508</v>
      </c>
      <c r="F16" s="5" t="s">
        <v>509</v>
      </c>
      <c r="G16" s="5" t="s">
        <v>507</v>
      </c>
      <c r="H16" s="5" t="s">
        <v>508</v>
      </c>
      <c r="I16" s="5" t="s">
        <v>510</v>
      </c>
      <c r="J16" s="5" t="s">
        <v>507</v>
      </c>
      <c r="K16" s="5" t="s">
        <v>508</v>
      </c>
      <c r="L16" s="5" t="s">
        <v>511</v>
      </c>
    </row>
    <row r="17" spans="1:12" ht="24.95" customHeight="1">
      <c r="A17" s="5" t="s">
        <v>331</v>
      </c>
      <c r="B17" s="5" t="s">
        <v>430</v>
      </c>
      <c r="C17" s="5" t="s">
        <v>431</v>
      </c>
      <c r="D17" s="5" t="s">
        <v>432</v>
      </c>
      <c r="E17" s="5" t="s">
        <v>433</v>
      </c>
      <c r="F17" s="5" t="s">
        <v>434</v>
      </c>
      <c r="G17" s="5" t="s">
        <v>435</v>
      </c>
      <c r="H17" s="5" t="s">
        <v>436</v>
      </c>
      <c r="I17" s="5" t="s">
        <v>437</v>
      </c>
      <c r="J17" s="5" t="s">
        <v>438</v>
      </c>
      <c r="K17" s="5" t="s">
        <v>495</v>
      </c>
      <c r="L17" s="5" t="s">
        <v>477</v>
      </c>
    </row>
    <row r="18" spans="1:12" ht="24.95" customHeight="1">
      <c r="A18" s="5" t="s">
        <v>331</v>
      </c>
      <c r="B18" s="5" t="s">
        <v>90</v>
      </c>
      <c r="C18" s="6" t="s">
        <v>514</v>
      </c>
      <c r="D18" s="8">
        <v>1</v>
      </c>
      <c r="E18" s="8">
        <v>800000</v>
      </c>
      <c r="F18" s="8">
        <v>800000</v>
      </c>
      <c r="G18" s="8">
        <v>1</v>
      </c>
      <c r="H18" s="8">
        <v>800000</v>
      </c>
      <c r="I18" s="8">
        <v>800000</v>
      </c>
      <c r="J18" s="8">
        <v>1</v>
      </c>
      <c r="K18" s="8">
        <v>800000</v>
      </c>
      <c r="L18" s="8">
        <v>800000</v>
      </c>
    </row>
    <row r="19" spans="1:12" ht="24.95" customHeight="1">
      <c r="A19" s="26" t="s">
        <v>441</v>
      </c>
      <c r="B19" s="26"/>
      <c r="C19" s="26"/>
      <c r="D19" s="9" t="s">
        <v>61</v>
      </c>
      <c r="E19" s="9" t="s">
        <v>61</v>
      </c>
      <c r="F19" s="9">
        <f>SUM(F18:F18)</f>
        <v>800000</v>
      </c>
      <c r="G19" s="9" t="s">
        <v>61</v>
      </c>
      <c r="H19" s="9" t="s">
        <v>61</v>
      </c>
      <c r="I19" s="9">
        <f>SUM(I18:I18)</f>
        <v>800000</v>
      </c>
      <c r="J19" s="9" t="s">
        <v>61</v>
      </c>
      <c r="K19" s="9" t="s">
        <v>61</v>
      </c>
      <c r="L19" s="9">
        <f>SUM(L18:L18)</f>
        <v>800000</v>
      </c>
    </row>
    <row r="20" spans="1:12" ht="15" customHeight="1"/>
    <row r="21" spans="1:12" ht="24.95" customHeight="1">
      <c r="A21" s="14" t="s">
        <v>515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24.95" customHeight="1"/>
    <row r="23" spans="1:12" ht="50.1" customHeight="1">
      <c r="A23" s="20" t="s">
        <v>326</v>
      </c>
      <c r="B23" s="20" t="s">
        <v>51</v>
      </c>
      <c r="C23" s="20" t="s">
        <v>503</v>
      </c>
      <c r="D23" s="20" t="s">
        <v>504</v>
      </c>
      <c r="E23" s="20"/>
      <c r="F23" s="20"/>
      <c r="G23" s="20" t="s">
        <v>505</v>
      </c>
      <c r="H23" s="20"/>
      <c r="I23" s="20"/>
      <c r="J23" s="20" t="s">
        <v>506</v>
      </c>
      <c r="K23" s="20"/>
      <c r="L23" s="20"/>
    </row>
    <row r="24" spans="1:12" ht="50.1" customHeight="1">
      <c r="A24" s="20"/>
      <c r="B24" s="20"/>
      <c r="C24" s="20"/>
      <c r="D24" s="5" t="s">
        <v>507</v>
      </c>
      <c r="E24" s="5" t="s">
        <v>508</v>
      </c>
      <c r="F24" s="5" t="s">
        <v>509</v>
      </c>
      <c r="G24" s="5" t="s">
        <v>507</v>
      </c>
      <c r="H24" s="5" t="s">
        <v>508</v>
      </c>
      <c r="I24" s="5" t="s">
        <v>510</v>
      </c>
      <c r="J24" s="5" t="s">
        <v>507</v>
      </c>
      <c r="K24" s="5" t="s">
        <v>508</v>
      </c>
      <c r="L24" s="5" t="s">
        <v>511</v>
      </c>
    </row>
    <row r="25" spans="1:12" ht="24.95" customHeight="1">
      <c r="A25" s="5" t="s">
        <v>331</v>
      </c>
      <c r="B25" s="5" t="s">
        <v>430</v>
      </c>
      <c r="C25" s="5" t="s">
        <v>431</v>
      </c>
      <c r="D25" s="5" t="s">
        <v>432</v>
      </c>
      <c r="E25" s="5" t="s">
        <v>433</v>
      </c>
      <c r="F25" s="5" t="s">
        <v>434</v>
      </c>
      <c r="G25" s="5" t="s">
        <v>435</v>
      </c>
      <c r="H25" s="5" t="s">
        <v>436</v>
      </c>
      <c r="I25" s="5" t="s">
        <v>437</v>
      </c>
      <c r="J25" s="5" t="s">
        <v>438</v>
      </c>
      <c r="K25" s="5" t="s">
        <v>495</v>
      </c>
      <c r="L25" s="5" t="s">
        <v>477</v>
      </c>
    </row>
    <row r="26" spans="1:12" ht="24.95" customHeight="1">
      <c r="A26" s="5" t="s">
        <v>331</v>
      </c>
      <c r="B26" s="5" t="s">
        <v>90</v>
      </c>
      <c r="C26" s="6" t="s">
        <v>516</v>
      </c>
      <c r="D26" s="8">
        <v>1</v>
      </c>
      <c r="E26" s="8">
        <v>64900</v>
      </c>
      <c r="F26" s="8">
        <v>64900</v>
      </c>
      <c r="G26" s="8">
        <v>1</v>
      </c>
      <c r="H26" s="8">
        <v>114300</v>
      </c>
      <c r="I26" s="8">
        <v>114300</v>
      </c>
      <c r="J26" s="8">
        <v>1</v>
      </c>
      <c r="K26" s="8">
        <v>114300</v>
      </c>
      <c r="L26" s="8">
        <v>114300</v>
      </c>
    </row>
    <row r="27" spans="1:12" ht="24.95" customHeight="1">
      <c r="A27" s="5" t="s">
        <v>430</v>
      </c>
      <c r="B27" s="5" t="s">
        <v>90</v>
      </c>
      <c r="C27" s="6" t="s">
        <v>517</v>
      </c>
      <c r="D27" s="8">
        <v>1</v>
      </c>
      <c r="E27" s="8">
        <v>8000</v>
      </c>
      <c r="F27" s="8">
        <v>8000</v>
      </c>
      <c r="G27" s="8">
        <v>1</v>
      </c>
      <c r="H27" s="8">
        <v>8000</v>
      </c>
      <c r="I27" s="8">
        <v>8000</v>
      </c>
      <c r="J27" s="8">
        <v>1</v>
      </c>
      <c r="K27" s="8">
        <v>8000</v>
      </c>
      <c r="L27" s="8">
        <v>8000</v>
      </c>
    </row>
    <row r="28" spans="1:12" ht="24.95" customHeight="1">
      <c r="A28" s="5" t="s">
        <v>431</v>
      </c>
      <c r="B28" s="5" t="s">
        <v>90</v>
      </c>
      <c r="C28" s="6" t="s">
        <v>518</v>
      </c>
      <c r="D28" s="8">
        <v>1</v>
      </c>
      <c r="E28" s="8">
        <v>2456200</v>
      </c>
      <c r="F28" s="8">
        <v>2456200</v>
      </c>
      <c r="G28" s="8">
        <v>1</v>
      </c>
      <c r="H28" s="8">
        <v>2509700</v>
      </c>
      <c r="I28" s="8">
        <v>2509700</v>
      </c>
      <c r="J28" s="8">
        <v>1</v>
      </c>
      <c r="K28" s="8">
        <v>2509700</v>
      </c>
      <c r="L28" s="8">
        <v>2509700</v>
      </c>
    </row>
    <row r="29" spans="1:12" ht="24.95" customHeight="1">
      <c r="A29" s="5" t="s">
        <v>432</v>
      </c>
      <c r="B29" s="5" t="s">
        <v>90</v>
      </c>
      <c r="C29" s="6" t="s">
        <v>519</v>
      </c>
      <c r="D29" s="8">
        <v>1</v>
      </c>
      <c r="E29" s="8">
        <v>417090</v>
      </c>
      <c r="F29" s="8">
        <v>417090</v>
      </c>
      <c r="G29" s="8">
        <v>1</v>
      </c>
      <c r="H29" s="8">
        <v>286610</v>
      </c>
      <c r="I29" s="8">
        <v>286610</v>
      </c>
      <c r="J29" s="8">
        <v>1</v>
      </c>
      <c r="K29" s="8">
        <v>250700</v>
      </c>
      <c r="L29" s="8">
        <v>250700</v>
      </c>
    </row>
    <row r="30" spans="1:12" ht="24.95" customHeight="1">
      <c r="A30" s="5" t="s">
        <v>433</v>
      </c>
      <c r="B30" s="5" t="s">
        <v>90</v>
      </c>
      <c r="C30" s="6" t="s">
        <v>520</v>
      </c>
      <c r="D30" s="8">
        <v>1</v>
      </c>
      <c r="E30" s="8">
        <v>2851900</v>
      </c>
      <c r="F30" s="8">
        <v>2851900</v>
      </c>
      <c r="G30" s="8">
        <v>1</v>
      </c>
      <c r="H30" s="8">
        <v>3212900</v>
      </c>
      <c r="I30" s="8">
        <v>3212900</v>
      </c>
      <c r="J30" s="8">
        <v>1</v>
      </c>
      <c r="K30" s="8">
        <v>3306800</v>
      </c>
      <c r="L30" s="8">
        <v>3306800</v>
      </c>
    </row>
    <row r="31" spans="1:12" ht="24.95" customHeight="1">
      <c r="A31" s="26" t="s">
        <v>441</v>
      </c>
      <c r="B31" s="26"/>
      <c r="C31" s="26"/>
      <c r="D31" s="9" t="s">
        <v>61</v>
      </c>
      <c r="E31" s="9" t="s">
        <v>61</v>
      </c>
      <c r="F31" s="9">
        <f>SUM(F26:F30)</f>
        <v>5798090</v>
      </c>
      <c r="G31" s="9" t="s">
        <v>61</v>
      </c>
      <c r="H31" s="9" t="s">
        <v>61</v>
      </c>
      <c r="I31" s="9">
        <f>SUM(I26:I30)</f>
        <v>6131510</v>
      </c>
      <c r="J31" s="9" t="s">
        <v>61</v>
      </c>
      <c r="K31" s="9" t="s">
        <v>61</v>
      </c>
      <c r="L31" s="9">
        <f>SUM(L26:L30)</f>
        <v>6189500</v>
      </c>
    </row>
    <row r="32" spans="1:12" ht="15" customHeight="1"/>
    <row r="33" spans="1:13" ht="24.95" customHeight="1">
      <c r="A33" s="14" t="s">
        <v>521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1:13" ht="24.95" customHeight="1"/>
    <row r="35" spans="1:13" ht="50.1" customHeight="1">
      <c r="A35" s="20" t="s">
        <v>326</v>
      </c>
      <c r="B35" s="20" t="s">
        <v>51</v>
      </c>
      <c r="C35" s="20" t="s">
        <v>503</v>
      </c>
      <c r="D35" s="20" t="s">
        <v>504</v>
      </c>
      <c r="E35" s="20"/>
      <c r="F35" s="20"/>
      <c r="G35" s="20" t="s">
        <v>505</v>
      </c>
      <c r="H35" s="20"/>
      <c r="I35" s="20"/>
      <c r="J35" s="20" t="s">
        <v>506</v>
      </c>
      <c r="K35" s="20"/>
      <c r="L35" s="20"/>
    </row>
    <row r="36" spans="1:13" ht="50.1" customHeight="1">
      <c r="A36" s="20"/>
      <c r="B36" s="20"/>
      <c r="C36" s="20"/>
      <c r="D36" s="5" t="s">
        <v>507</v>
      </c>
      <c r="E36" s="5" t="s">
        <v>508</v>
      </c>
      <c r="F36" s="5" t="s">
        <v>509</v>
      </c>
      <c r="G36" s="5" t="s">
        <v>507</v>
      </c>
      <c r="H36" s="5" t="s">
        <v>508</v>
      </c>
      <c r="I36" s="5" t="s">
        <v>510</v>
      </c>
      <c r="J36" s="5" t="s">
        <v>507</v>
      </c>
      <c r="K36" s="5" t="s">
        <v>508</v>
      </c>
      <c r="L36" s="5" t="s">
        <v>511</v>
      </c>
    </row>
    <row r="37" spans="1:13" ht="24.95" customHeight="1">
      <c r="A37" s="5" t="s">
        <v>331</v>
      </c>
      <c r="B37" s="5" t="s">
        <v>430</v>
      </c>
      <c r="C37" s="5" t="s">
        <v>431</v>
      </c>
      <c r="D37" s="5" t="s">
        <v>432</v>
      </c>
      <c r="E37" s="5" t="s">
        <v>433</v>
      </c>
      <c r="F37" s="5" t="s">
        <v>434</v>
      </c>
      <c r="G37" s="5" t="s">
        <v>435</v>
      </c>
      <c r="H37" s="5" t="s">
        <v>436</v>
      </c>
      <c r="I37" s="5" t="s">
        <v>437</v>
      </c>
      <c r="J37" s="5" t="s">
        <v>438</v>
      </c>
      <c r="K37" s="5" t="s">
        <v>495</v>
      </c>
      <c r="L37" s="5" t="s">
        <v>477</v>
      </c>
    </row>
    <row r="38" spans="1:13">
      <c r="A38" s="5" t="s">
        <v>61</v>
      </c>
      <c r="B38" s="5" t="s">
        <v>61</v>
      </c>
      <c r="C38" s="5" t="s">
        <v>61</v>
      </c>
      <c r="D38" s="5" t="s">
        <v>61</v>
      </c>
      <c r="E38" s="5" t="s">
        <v>61</v>
      </c>
      <c r="F38" s="5" t="s">
        <v>61</v>
      </c>
      <c r="G38" s="5" t="s">
        <v>61</v>
      </c>
      <c r="H38" s="5" t="s">
        <v>61</v>
      </c>
      <c r="I38" s="5" t="s">
        <v>61</v>
      </c>
      <c r="J38" s="5" t="s">
        <v>61</v>
      </c>
      <c r="K38" s="5" t="s">
        <v>61</v>
      </c>
      <c r="L38" s="5" t="s">
        <v>61</v>
      </c>
    </row>
    <row r="39" spans="1:13" ht="15" customHeight="1"/>
    <row r="40" spans="1:13" ht="24.95" customHeight="1">
      <c r="A40" s="14" t="s">
        <v>522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</row>
    <row r="41" spans="1:13" ht="15" customHeight="1"/>
    <row r="42" spans="1:13" ht="24.95" customHeight="1">
      <c r="A42" s="14" t="s">
        <v>523</v>
      </c>
      <c r="B42" s="14"/>
      <c r="C42" s="14"/>
      <c r="D42" s="14"/>
      <c r="E42" s="14"/>
      <c r="F42" s="14"/>
    </row>
    <row r="43" spans="1:13" ht="24.95" customHeight="1"/>
    <row r="44" spans="1:13" ht="50.1" customHeight="1">
      <c r="A44" s="20" t="s">
        <v>326</v>
      </c>
      <c r="B44" s="20" t="s">
        <v>51</v>
      </c>
      <c r="C44" s="20" t="s">
        <v>503</v>
      </c>
      <c r="D44" s="5" t="s">
        <v>504</v>
      </c>
      <c r="E44" s="5" t="s">
        <v>505</v>
      </c>
      <c r="F44" s="5" t="s">
        <v>506</v>
      </c>
    </row>
    <row r="45" spans="1:13" ht="50.1" customHeight="1">
      <c r="A45" s="20"/>
      <c r="B45" s="20"/>
      <c r="C45" s="20"/>
      <c r="D45" s="5" t="s">
        <v>524</v>
      </c>
      <c r="E45" s="5" t="s">
        <v>524</v>
      </c>
      <c r="F45" s="5" t="s">
        <v>524</v>
      </c>
    </row>
    <row r="46" spans="1:13" ht="24.95" customHeight="1">
      <c r="A46" s="5" t="s">
        <v>331</v>
      </c>
      <c r="B46" s="5" t="s">
        <v>430</v>
      </c>
      <c r="C46" s="5" t="s">
        <v>431</v>
      </c>
      <c r="D46" s="5" t="s">
        <v>432</v>
      </c>
      <c r="E46" s="5" t="s">
        <v>433</v>
      </c>
      <c r="F46" s="5" t="s">
        <v>434</v>
      </c>
    </row>
    <row r="47" spans="1:13">
      <c r="A47" s="5" t="s">
        <v>61</v>
      </c>
      <c r="B47" s="5" t="s">
        <v>61</v>
      </c>
      <c r="C47" s="5" t="s">
        <v>61</v>
      </c>
      <c r="D47" s="5" t="s">
        <v>61</v>
      </c>
      <c r="E47" s="5" t="s">
        <v>61</v>
      </c>
      <c r="F47" s="5" t="s">
        <v>61</v>
      </c>
    </row>
    <row r="48" spans="1:13" ht="15" customHeight="1"/>
    <row r="49" spans="1:13" ht="24.95" customHeight="1">
      <c r="A49" s="14" t="s">
        <v>525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 ht="15" customHeight="1"/>
    <row r="51" spans="1:13" ht="24.95" customHeight="1">
      <c r="A51" s="14" t="s">
        <v>526</v>
      </c>
      <c r="B51" s="14"/>
      <c r="C51" s="14"/>
      <c r="D51" s="14"/>
      <c r="E51" s="14"/>
      <c r="F51" s="14"/>
    </row>
    <row r="52" spans="1:13" ht="24.95" customHeight="1"/>
    <row r="53" spans="1:13" ht="50.1" customHeight="1">
      <c r="A53" s="20" t="s">
        <v>326</v>
      </c>
      <c r="B53" s="20" t="s">
        <v>51</v>
      </c>
      <c r="C53" s="20" t="s">
        <v>503</v>
      </c>
      <c r="D53" s="5" t="s">
        <v>504</v>
      </c>
      <c r="E53" s="5" t="s">
        <v>505</v>
      </c>
      <c r="F53" s="5" t="s">
        <v>506</v>
      </c>
    </row>
    <row r="54" spans="1:13" ht="50.1" customHeight="1">
      <c r="A54" s="20"/>
      <c r="B54" s="20"/>
      <c r="C54" s="20"/>
      <c r="D54" s="5" t="s">
        <v>524</v>
      </c>
      <c r="E54" s="5" t="s">
        <v>524</v>
      </c>
      <c r="F54" s="5" t="s">
        <v>524</v>
      </c>
    </row>
    <row r="55" spans="1:13" ht="24.95" customHeight="1">
      <c r="A55" s="5" t="s">
        <v>331</v>
      </c>
      <c r="B55" s="5" t="s">
        <v>430</v>
      </c>
      <c r="C55" s="5" t="s">
        <v>431</v>
      </c>
      <c r="D55" s="5" t="s">
        <v>432</v>
      </c>
      <c r="E55" s="5" t="s">
        <v>433</v>
      </c>
      <c r="F55" s="5" t="s">
        <v>434</v>
      </c>
    </row>
    <row r="56" spans="1:13">
      <c r="A56" s="5" t="s">
        <v>61</v>
      </c>
      <c r="B56" s="5" t="s">
        <v>61</v>
      </c>
      <c r="C56" s="5" t="s">
        <v>61</v>
      </c>
      <c r="D56" s="5" t="s">
        <v>61</v>
      </c>
      <c r="E56" s="5" t="s">
        <v>61</v>
      </c>
      <c r="F56" s="5" t="s">
        <v>61</v>
      </c>
    </row>
    <row r="57" spans="1:13" ht="15" customHeight="1"/>
    <row r="58" spans="1:13" ht="24.95" customHeight="1">
      <c r="A58" s="14" t="s">
        <v>527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</row>
    <row r="59" spans="1:13" ht="15" customHeight="1"/>
    <row r="60" spans="1:13" ht="24.95" customHeight="1">
      <c r="A60" s="14" t="s">
        <v>528</v>
      </c>
      <c r="B60" s="14"/>
      <c r="C60" s="14"/>
      <c r="D60" s="14"/>
      <c r="E60" s="14"/>
      <c r="F60" s="14"/>
    </row>
    <row r="61" spans="1:13" ht="24.95" customHeight="1"/>
    <row r="62" spans="1:13" ht="50.1" customHeight="1">
      <c r="A62" s="20" t="s">
        <v>326</v>
      </c>
      <c r="B62" s="20" t="s">
        <v>51</v>
      </c>
      <c r="C62" s="20" t="s">
        <v>503</v>
      </c>
      <c r="D62" s="5" t="s">
        <v>504</v>
      </c>
      <c r="E62" s="5" t="s">
        <v>505</v>
      </c>
      <c r="F62" s="5" t="s">
        <v>506</v>
      </c>
    </row>
    <row r="63" spans="1:13" ht="50.1" customHeight="1">
      <c r="A63" s="20"/>
      <c r="B63" s="20"/>
      <c r="C63" s="20"/>
      <c r="D63" s="5" t="s">
        <v>524</v>
      </c>
      <c r="E63" s="5" t="s">
        <v>524</v>
      </c>
      <c r="F63" s="5" t="s">
        <v>524</v>
      </c>
    </row>
    <row r="64" spans="1:13" ht="24.95" customHeight="1">
      <c r="A64" s="5" t="s">
        <v>331</v>
      </c>
      <c r="B64" s="5" t="s">
        <v>430</v>
      </c>
      <c r="C64" s="5" t="s">
        <v>431</v>
      </c>
      <c r="D64" s="5" t="s">
        <v>432</v>
      </c>
      <c r="E64" s="5" t="s">
        <v>433</v>
      </c>
      <c r="F64" s="5" t="s">
        <v>434</v>
      </c>
    </row>
    <row r="65" spans="1:12">
      <c r="A65" s="5" t="s">
        <v>61</v>
      </c>
      <c r="B65" s="5" t="s">
        <v>61</v>
      </c>
      <c r="C65" s="5" t="s">
        <v>61</v>
      </c>
      <c r="D65" s="5" t="s">
        <v>61</v>
      </c>
      <c r="E65" s="5" t="s">
        <v>61</v>
      </c>
      <c r="F65" s="5" t="s">
        <v>61</v>
      </c>
    </row>
    <row r="66" spans="1:12" ht="15" customHeight="1"/>
    <row r="67" spans="1:12" ht="24.95" customHeight="1">
      <c r="A67" s="14" t="s">
        <v>529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</row>
    <row r="68" spans="1:12" ht="24.95" customHeight="1"/>
    <row r="69" spans="1:12" ht="50.1" customHeight="1">
      <c r="A69" s="20" t="s">
        <v>326</v>
      </c>
      <c r="B69" s="20" t="s">
        <v>51</v>
      </c>
      <c r="C69" s="20" t="s">
        <v>503</v>
      </c>
      <c r="D69" s="20" t="s">
        <v>504</v>
      </c>
      <c r="E69" s="20"/>
      <c r="F69" s="20"/>
      <c r="G69" s="20" t="s">
        <v>505</v>
      </c>
      <c r="H69" s="20"/>
      <c r="I69" s="20"/>
      <c r="J69" s="20" t="s">
        <v>506</v>
      </c>
      <c r="K69" s="20"/>
      <c r="L69" s="20"/>
    </row>
    <row r="70" spans="1:12" ht="50.1" customHeight="1">
      <c r="A70" s="20"/>
      <c r="B70" s="20"/>
      <c r="C70" s="20"/>
      <c r="D70" s="5" t="s">
        <v>530</v>
      </c>
      <c r="E70" s="5" t="s">
        <v>531</v>
      </c>
      <c r="F70" s="5" t="s">
        <v>532</v>
      </c>
      <c r="G70" s="5" t="s">
        <v>530</v>
      </c>
      <c r="H70" s="5" t="s">
        <v>531</v>
      </c>
      <c r="I70" s="5" t="s">
        <v>533</v>
      </c>
      <c r="J70" s="5" t="s">
        <v>530</v>
      </c>
      <c r="K70" s="5" t="s">
        <v>531</v>
      </c>
      <c r="L70" s="5" t="s">
        <v>534</v>
      </c>
    </row>
    <row r="71" spans="1:12" ht="24.95" customHeight="1">
      <c r="A71" s="5" t="s">
        <v>331</v>
      </c>
      <c r="B71" s="5" t="s">
        <v>430</v>
      </c>
      <c r="C71" s="5" t="s">
        <v>431</v>
      </c>
      <c r="D71" s="5" t="s">
        <v>432</v>
      </c>
      <c r="E71" s="5" t="s">
        <v>433</v>
      </c>
      <c r="F71" s="5" t="s">
        <v>434</v>
      </c>
      <c r="G71" s="5" t="s">
        <v>435</v>
      </c>
      <c r="H71" s="5" t="s">
        <v>436</v>
      </c>
      <c r="I71" s="5" t="s">
        <v>437</v>
      </c>
      <c r="J71" s="5" t="s">
        <v>438</v>
      </c>
      <c r="K71" s="5" t="s">
        <v>495</v>
      </c>
      <c r="L71" s="5" t="s">
        <v>477</v>
      </c>
    </row>
    <row r="72" spans="1:12">
      <c r="A72" s="5" t="s">
        <v>61</v>
      </c>
      <c r="B72" s="5" t="s">
        <v>61</v>
      </c>
      <c r="C72" s="5" t="s">
        <v>61</v>
      </c>
      <c r="D72" s="5" t="s">
        <v>61</v>
      </c>
      <c r="E72" s="5" t="s">
        <v>61</v>
      </c>
      <c r="F72" s="5" t="s">
        <v>61</v>
      </c>
      <c r="G72" s="5" t="s">
        <v>61</v>
      </c>
      <c r="H72" s="5" t="s">
        <v>61</v>
      </c>
      <c r="I72" s="5" t="s">
        <v>61</v>
      </c>
      <c r="J72" s="5" t="s">
        <v>61</v>
      </c>
      <c r="K72" s="5" t="s">
        <v>61</v>
      </c>
      <c r="L72" s="5" t="s">
        <v>61</v>
      </c>
    </row>
  </sheetData>
  <sheetProtection password="E612" sheet="1" objects="1" scenarios="1"/>
  <mergeCells count="54">
    <mergeCell ref="A67:L67"/>
    <mergeCell ref="A69:A70"/>
    <mergeCell ref="B69:B70"/>
    <mergeCell ref="C69:C70"/>
    <mergeCell ref="D69:F69"/>
    <mergeCell ref="G69:I69"/>
    <mergeCell ref="J69:L69"/>
    <mergeCell ref="A58:M58"/>
    <mergeCell ref="A60:F60"/>
    <mergeCell ref="A62:A63"/>
    <mergeCell ref="B62:B63"/>
    <mergeCell ref="C62:C63"/>
    <mergeCell ref="A49:M49"/>
    <mergeCell ref="A51:F51"/>
    <mergeCell ref="A53:A54"/>
    <mergeCell ref="B53:B54"/>
    <mergeCell ref="C53:C54"/>
    <mergeCell ref="A40:M40"/>
    <mergeCell ref="A42:F42"/>
    <mergeCell ref="A44:A45"/>
    <mergeCell ref="B44:B45"/>
    <mergeCell ref="C44:C45"/>
    <mergeCell ref="A31:C31"/>
    <mergeCell ref="A33:L33"/>
    <mergeCell ref="A35:A36"/>
    <mergeCell ref="B35:B36"/>
    <mergeCell ref="C35:C36"/>
    <mergeCell ref="D35:F35"/>
    <mergeCell ref="G35:I35"/>
    <mergeCell ref="J35:L35"/>
    <mergeCell ref="A19:C19"/>
    <mergeCell ref="A21:L21"/>
    <mergeCell ref="A23:A24"/>
    <mergeCell ref="B23:B24"/>
    <mergeCell ref="C23:C24"/>
    <mergeCell ref="D23:F23"/>
    <mergeCell ref="G23:I23"/>
    <mergeCell ref="J23:L23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scale="57" fitToHeight="0" orientation="landscape" r:id="rId1"/>
  <headerFooter>
    <oddHeader>&amp;R&amp;R&amp;"Verdana,полужирный" &amp;12 &amp;K00-00923374.RBS.211725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ПФХД</vt:lpstr>
      <vt:lpstr>Раздел 1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2023-01-13T11:55:27Z</cp:lastPrinted>
  <dcterms:modified xsi:type="dcterms:W3CDTF">2023-01-13T11:55:36Z</dcterms:modified>
</cp:coreProperties>
</file>